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7400" windowHeight="1308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2" i="1"/>
  <c r="A182"/>
  <c r="J181"/>
  <c r="I181"/>
  <c r="H181"/>
  <c r="G181"/>
  <c r="F181"/>
  <c r="B164"/>
  <c r="A164"/>
  <c r="J163"/>
  <c r="I163"/>
  <c r="I174" s="1"/>
  <c r="H163"/>
  <c r="G163"/>
  <c r="F163"/>
  <c r="B145"/>
  <c r="A145"/>
  <c r="J144"/>
  <c r="I144"/>
  <c r="I155" s="1"/>
  <c r="H144"/>
  <c r="G144"/>
  <c r="F144"/>
  <c r="B128"/>
  <c r="A128"/>
  <c r="J127"/>
  <c r="J136" s="1"/>
  <c r="J137" s="1"/>
  <c r="I127"/>
  <c r="I136" s="1"/>
  <c r="I137" s="1"/>
  <c r="H127"/>
  <c r="G127"/>
  <c r="F127"/>
  <c r="B108"/>
  <c r="A108"/>
  <c r="J107"/>
  <c r="I107"/>
  <c r="I118" s="1"/>
  <c r="H107"/>
  <c r="G107"/>
  <c r="G118" s="1"/>
  <c r="F107"/>
  <c r="B89"/>
  <c r="A89"/>
  <c r="J88"/>
  <c r="I88"/>
  <c r="H88"/>
  <c r="G88"/>
  <c r="F88"/>
  <c r="B73"/>
  <c r="A73"/>
  <c r="J72"/>
  <c r="J80" s="1"/>
  <c r="J81" s="1"/>
  <c r="I72"/>
  <c r="I80" s="1"/>
  <c r="I81" s="1"/>
  <c r="H72"/>
  <c r="H80" s="1"/>
  <c r="H81" s="1"/>
  <c r="G72"/>
  <c r="G80" s="1"/>
  <c r="G81" s="1"/>
  <c r="F72"/>
  <c r="F80" s="1"/>
  <c r="F81" s="1"/>
  <c r="B53"/>
  <c r="A53"/>
  <c r="J52"/>
  <c r="J61" s="1"/>
  <c r="J62" s="1"/>
  <c r="I52"/>
  <c r="I61" s="1"/>
  <c r="I62" s="1"/>
  <c r="H52"/>
  <c r="H61" s="1"/>
  <c r="H62" s="1"/>
  <c r="G52"/>
  <c r="G61" s="1"/>
  <c r="G62" s="1"/>
  <c r="F52"/>
  <c r="F61" s="1"/>
  <c r="F62" s="1"/>
  <c r="B33"/>
  <c r="A33"/>
  <c r="J32"/>
  <c r="I32"/>
  <c r="H32"/>
  <c r="G32"/>
  <c r="F32"/>
  <c r="B15"/>
  <c r="A15"/>
  <c r="J14"/>
  <c r="J23" s="1"/>
  <c r="I14"/>
  <c r="I23" s="1"/>
  <c r="H14"/>
  <c r="H23" s="1"/>
  <c r="G14"/>
  <c r="G23" s="1"/>
  <c r="F14"/>
  <c r="F23" s="1"/>
  <c r="L192"/>
  <c r="L174"/>
  <c r="L155"/>
  <c r="L137"/>
  <c r="L118"/>
  <c r="L99"/>
  <c r="L81"/>
  <c r="L62"/>
  <c r="L43"/>
  <c r="L24"/>
  <c r="B192"/>
  <c r="A192"/>
  <c r="J191"/>
  <c r="J192" s="1"/>
  <c r="I191"/>
  <c r="I192" s="1"/>
  <c r="H191"/>
  <c r="G191"/>
  <c r="F191"/>
  <c r="B174"/>
  <c r="A174"/>
  <c r="J173"/>
  <c r="I173"/>
  <c r="H173"/>
  <c r="G173"/>
  <c r="F173"/>
  <c r="J174"/>
  <c r="B155"/>
  <c r="A155"/>
  <c r="J154"/>
  <c r="I154"/>
  <c r="H154"/>
  <c r="G154"/>
  <c r="F154"/>
  <c r="B137"/>
  <c r="A137"/>
  <c r="H136"/>
  <c r="H137" s="1"/>
  <c r="G136"/>
  <c r="G137" s="1"/>
  <c r="F136"/>
  <c r="B118"/>
  <c r="A118"/>
  <c r="J117"/>
  <c r="I117"/>
  <c r="H117"/>
  <c r="G117"/>
  <c r="F117"/>
  <c r="B99"/>
  <c r="A99"/>
  <c r="J98"/>
  <c r="J99" s="1"/>
  <c r="I98"/>
  <c r="I99" s="1"/>
  <c r="H98"/>
  <c r="H99" s="1"/>
  <c r="G98"/>
  <c r="G99" s="1"/>
  <c r="F98"/>
  <c r="B81"/>
  <c r="A81"/>
  <c r="B62"/>
  <c r="A62"/>
  <c r="B43"/>
  <c r="A43"/>
  <c r="J42"/>
  <c r="I42"/>
  <c r="H42"/>
  <c r="G42"/>
  <c r="G43" s="1"/>
  <c r="F42"/>
  <c r="B24"/>
  <c r="A24"/>
  <c r="G155" l="1"/>
  <c r="H155"/>
  <c r="J155"/>
  <c r="H192"/>
  <c r="H43"/>
  <c r="J118"/>
  <c r="H118"/>
  <c r="G174"/>
  <c r="F99"/>
  <c r="I43"/>
  <c r="G192"/>
  <c r="H174"/>
  <c r="F43"/>
  <c r="J43"/>
  <c r="L193"/>
  <c r="F118"/>
  <c r="F137"/>
  <c r="F155"/>
  <c r="F174"/>
  <c r="F192"/>
  <c r="I24"/>
  <c r="F24"/>
  <c r="J24"/>
  <c r="H24"/>
  <c r="G24"/>
  <c r="H193" l="1"/>
  <c r="G193"/>
  <c r="J193"/>
  <c r="I193"/>
  <c r="F193"/>
</calcChain>
</file>

<file path=xl/sharedStrings.xml><?xml version="1.0" encoding="utf-8"?>
<sst xmlns="http://schemas.openxmlformats.org/spreadsheetml/2006/main" count="305" uniqueCount="85">
  <si>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</si>
  <si>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</si>
  <si>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</si>
  <si>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</si>
  <si>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</si>
  <si>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</si>
  <si>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</si>
  <si>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</si>
  <si>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</si>
  <si>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</si>
  <si>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</si>
  <si>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</si>
  <si>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</si>
  <si>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</si>
  <si>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</si>
  <si>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</si>
  <si>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</si>
  <si>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</si>
  <si>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</si>
  <si>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</si>
  <si>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</si>
  <si>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</si>
  <si>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</si>
  <si>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</si>
  <si>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</si>
  <si>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</si>
  <si>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</si>
  <si>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</si>
  <si>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</si>
  <si>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</si>
  <si>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</si>
  <si>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</si>
  <si>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</si>
  <si>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</si>
  <si>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</si>
  <si>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Суп картофельный  горохом лущеным и мясом</t>
  </si>
  <si>
    <t>Рис припущенный</t>
  </si>
  <si>
    <t>Компот из брусники</t>
  </si>
  <si>
    <t>Хлеб пшеничный йодированный</t>
  </si>
  <si>
    <t>Хлеб ржаной йодированный</t>
  </si>
  <si>
    <t>Полдник</t>
  </si>
  <si>
    <t xml:space="preserve">Омлет натуральный </t>
  </si>
  <si>
    <t>Чай с молоком</t>
  </si>
  <si>
    <t>Фрукт</t>
  </si>
  <si>
    <t>Суп картофельный с клецками</t>
  </si>
  <si>
    <t>Гуляш</t>
  </si>
  <si>
    <t>Каша гречневая рассыпчатая</t>
  </si>
  <si>
    <t>Кисель с витаминами и кальцием Витошка</t>
  </si>
  <si>
    <t>Каша жидкая молочная из манной крупы с маслом</t>
  </si>
  <si>
    <t>Молоко</t>
  </si>
  <si>
    <t>Борщ с капустой,картофелем и птицей</t>
  </si>
  <si>
    <t>Пюре картофельное</t>
  </si>
  <si>
    <t xml:space="preserve">Сок </t>
  </si>
  <si>
    <t xml:space="preserve">Запеканка из творога с морковью </t>
  </si>
  <si>
    <t>Чай с сахаром</t>
  </si>
  <si>
    <t>Суп  с рыбными консервами</t>
  </si>
  <si>
    <t>Плов из птицы (филе)</t>
  </si>
  <si>
    <t>Напиток с витаминами "Витошка"</t>
  </si>
  <si>
    <t>Макаронные изделия,припущенные с сыром</t>
  </si>
  <si>
    <t>Кофейный напиток с молоком</t>
  </si>
  <si>
    <t>Суп из овощей с бройлер-цыплёнком</t>
  </si>
  <si>
    <t>Котлеты из курицы</t>
  </si>
  <si>
    <t>Макароны отварные</t>
  </si>
  <si>
    <t>Компот из плодов сушеных</t>
  </si>
  <si>
    <t>Каша жидкая молочная из пшенной крупы с маслом</t>
  </si>
  <si>
    <t xml:space="preserve">Рассольник ленинградский </t>
  </si>
  <si>
    <t>Омлет с зеленым горошком</t>
  </si>
  <si>
    <t>Суп картофельный с лапшой и бройлер-цыпленком</t>
  </si>
  <si>
    <t>Птица,тушеная в соусе</t>
  </si>
  <si>
    <t>Суп картофельный с горохом лущеным и птицей</t>
  </si>
  <si>
    <t>Каша вязкая из риса и пшена</t>
  </si>
  <si>
    <t>Борщ с капустой свежей,птицей и сметаной</t>
  </si>
  <si>
    <t>Жаркое по-домашнему</t>
  </si>
  <si>
    <t>Макаронные изделия припущенные с сыром</t>
  </si>
  <si>
    <t>Щи из свежей капусты с картофелем и птицей</t>
  </si>
  <si>
    <t>Тефтели из говядины паровые</t>
  </si>
  <si>
    <t>Каша молочная из кукурузной крупы с маслом</t>
  </si>
  <si>
    <t>Директор</t>
  </si>
  <si>
    <t xml:space="preserve">Балабанова Н.М. </t>
  </si>
  <si>
    <t>Сложный гарнир(картофельное пюре с капустой тушеной)</t>
  </si>
  <si>
    <t>Котлеты рубленые с маслом</t>
  </si>
  <si>
    <t>Котлета "Нежные"</t>
  </si>
  <si>
    <t>1\1</t>
  </si>
  <si>
    <t>Горошек зеленый</t>
  </si>
  <si>
    <t>Кукуруза отварная(зерна с маслом)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</si>
</sst>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#\ ?/?"/>
    <numFmt numFmtId="166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166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5" borderId="1" xfId="0" applyFill="1" applyBorder="1" applyAlignment="1" applyProtection="1">
      <alignment vertical="center" wrapText="1"/>
      <protection locked="0"/>
    </xf>
    <xf numFmtId="165" fontId="0" fillId="5" borderId="1" xfId="1" applyNumberFormat="1" applyFont="1" applyFill="1" applyBorder="1" applyAlignment="1" applyProtection="1">
      <alignment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0" sqref="E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6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/>
      <c r="D1" s="72"/>
      <c r="E1" s="72"/>
      <c r="F1" s="12" t="s">
        <v>16</v>
      </c>
      <c r="G1" s="2" t="s">
        <v>17</v>
      </c>
      <c r="H1" s="73" t="s">
        <v>77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78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74">
        <v>45169</v>
      </c>
      <c r="I3" s="75"/>
      <c r="J3" s="75"/>
      <c r="K3" s="75"/>
    </row>
    <row r="4" spans="1:12" ht="13.5" thickBot="1">
      <c r="C4" s="2"/>
      <c r="D4" s="4"/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24</v>
      </c>
      <c r="D6" s="7" t="s">
        <v>25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0"/>
      <c r="D7" s="7" t="s">
        <v>26</v>
      </c>
      <c r="E7" s="42" t="s">
        <v>35</v>
      </c>
      <c r="F7" s="43">
        <v>206</v>
      </c>
      <c r="G7" s="47">
        <v>4.05</v>
      </c>
      <c r="H7" s="47">
        <v>4.8899999999999997</v>
      </c>
      <c r="I7" s="48">
        <v>10.08</v>
      </c>
      <c r="J7" s="47">
        <v>138</v>
      </c>
      <c r="K7" s="49">
        <v>2</v>
      </c>
      <c r="L7" s="43"/>
    </row>
    <row r="8" spans="1:12" ht="15">
      <c r="A8" s="23"/>
      <c r="B8" s="15"/>
      <c r="C8" s="10"/>
      <c r="D8" s="7" t="s">
        <v>27</v>
      </c>
      <c r="E8" s="42" t="s">
        <v>80</v>
      </c>
      <c r="F8" s="43">
        <v>90</v>
      </c>
      <c r="G8" s="47">
        <v>11.66</v>
      </c>
      <c r="H8" s="47">
        <v>17.11</v>
      </c>
      <c r="I8" s="48">
        <v>6.67</v>
      </c>
      <c r="J8" s="47">
        <v>230</v>
      </c>
      <c r="K8" s="49">
        <v>100</v>
      </c>
      <c r="L8" s="43"/>
    </row>
    <row r="9" spans="1:12" ht="15">
      <c r="A9" s="23"/>
      <c r="B9" s="15"/>
      <c r="C9" s="10"/>
      <c r="D9" s="7" t="s">
        <v>28</v>
      </c>
      <c r="E9" s="42" t="s">
        <v>36</v>
      </c>
      <c r="F9" s="43">
        <v>150</v>
      </c>
      <c r="G9" s="47">
        <v>3.6</v>
      </c>
      <c r="H9" s="47">
        <v>4.75</v>
      </c>
      <c r="I9" s="48">
        <v>39.299999999999997</v>
      </c>
      <c r="J9" s="47">
        <v>213</v>
      </c>
      <c r="K9" s="49">
        <v>305</v>
      </c>
      <c r="L9" s="43"/>
    </row>
    <row r="10" spans="1:12" ht="15">
      <c r="A10" s="23"/>
      <c r="B10" s="15"/>
      <c r="C10" s="10"/>
      <c r="D10" s="7" t="s">
        <v>29</v>
      </c>
      <c r="E10" s="42" t="s">
        <v>37</v>
      </c>
      <c r="F10" s="43">
        <v>200</v>
      </c>
      <c r="G10" s="47">
        <v>0.1</v>
      </c>
      <c r="H10" s="47">
        <v>0.1</v>
      </c>
      <c r="I10" s="48">
        <v>7.9</v>
      </c>
      <c r="J10" s="47">
        <v>32.700000000000003</v>
      </c>
      <c r="K10" s="49">
        <v>194</v>
      </c>
      <c r="L10" s="43"/>
    </row>
    <row r="11" spans="1:12" ht="15">
      <c r="A11" s="23"/>
      <c r="B11" s="15"/>
      <c r="C11" s="10"/>
      <c r="D11" s="7" t="s">
        <v>30</v>
      </c>
      <c r="E11" s="42" t="s">
        <v>38</v>
      </c>
      <c r="F11" s="43">
        <v>50</v>
      </c>
      <c r="G11" s="47">
        <v>3.8</v>
      </c>
      <c r="H11" s="47">
        <v>0.4</v>
      </c>
      <c r="I11" s="48">
        <v>24.6</v>
      </c>
      <c r="J11" s="47">
        <v>117.2</v>
      </c>
      <c r="K11" s="49"/>
      <c r="L11" s="43"/>
    </row>
    <row r="12" spans="1:12" ht="15">
      <c r="A12" s="23"/>
      <c r="B12" s="15"/>
      <c r="C12" s="10"/>
      <c r="D12" s="7" t="s">
        <v>31</v>
      </c>
      <c r="E12" s="42" t="s">
        <v>39</v>
      </c>
      <c r="F12" s="43">
        <v>30</v>
      </c>
      <c r="G12" s="47">
        <v>1.98</v>
      </c>
      <c r="H12" s="47">
        <v>0.36</v>
      </c>
      <c r="I12" s="48">
        <v>10.02</v>
      </c>
      <c r="J12" s="47">
        <v>51.24</v>
      </c>
      <c r="K12" s="49"/>
      <c r="L12" s="43"/>
    </row>
    <row r="13" spans="1:12" ht="15" hidden="1">
      <c r="A13" s="23"/>
      <c r="B13" s="15"/>
      <c r="C13" s="10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.75" thickBot="1">
      <c r="A14" s="24"/>
      <c r="B14" s="17"/>
      <c r="C14" s="8"/>
      <c r="D14" s="50" t="s">
        <v>32</v>
      </c>
      <c r="E14" s="9"/>
      <c r="F14" s="19">
        <f>SUM(F6:F13)</f>
        <v>726</v>
      </c>
      <c r="G14" s="19">
        <f t="shared" ref="G14:J14" si="0">SUM(G6:G13)</f>
        <v>25.190000000000005</v>
      </c>
      <c r="H14" s="19">
        <f t="shared" si="0"/>
        <v>27.61</v>
      </c>
      <c r="I14" s="19">
        <f t="shared" si="0"/>
        <v>98.57</v>
      </c>
      <c r="J14" s="19">
        <f t="shared" si="0"/>
        <v>782.1400000000001</v>
      </c>
      <c r="K14" s="25"/>
      <c r="L14" s="19">
        <v>78.7</v>
      </c>
    </row>
    <row r="15" spans="1:12" ht="15">
      <c r="A15" s="26">
        <f>A6</f>
        <v>1</v>
      </c>
      <c r="B15" s="13">
        <f>B6</f>
        <v>1</v>
      </c>
      <c r="C15" s="22" t="s">
        <v>40</v>
      </c>
      <c r="D15" s="5" t="s">
        <v>20</v>
      </c>
      <c r="E15" s="51" t="s">
        <v>41</v>
      </c>
      <c r="F15" s="52">
        <v>150</v>
      </c>
      <c r="G15" s="53">
        <v>14.5</v>
      </c>
      <c r="H15" s="53">
        <v>18.059999999999999</v>
      </c>
      <c r="I15" s="54">
        <v>15.32</v>
      </c>
      <c r="J15" s="52">
        <v>282</v>
      </c>
      <c r="K15" s="44">
        <v>210</v>
      </c>
      <c r="L15" s="43"/>
    </row>
    <row r="16" spans="1:12" ht="15">
      <c r="A16" s="23"/>
      <c r="B16" s="15"/>
      <c r="C16" s="10"/>
      <c r="D16" s="7" t="s">
        <v>21</v>
      </c>
      <c r="E16" s="55" t="s">
        <v>42</v>
      </c>
      <c r="F16" s="56">
        <v>215</v>
      </c>
      <c r="G16" s="57">
        <v>1.4</v>
      </c>
      <c r="H16" s="57">
        <v>1.6</v>
      </c>
      <c r="I16" s="58">
        <v>17.7</v>
      </c>
      <c r="J16" s="57">
        <v>91</v>
      </c>
      <c r="K16" s="44">
        <v>378</v>
      </c>
      <c r="L16" s="43"/>
    </row>
    <row r="17" spans="1:12" ht="15">
      <c r="A17" s="23"/>
      <c r="B17" s="15"/>
      <c r="C17" s="10"/>
      <c r="D17" s="7" t="s">
        <v>30</v>
      </c>
      <c r="E17" s="59" t="s">
        <v>38</v>
      </c>
      <c r="F17" s="60">
        <v>30</v>
      </c>
      <c r="G17" s="47">
        <v>2.2799999999999998</v>
      </c>
      <c r="H17" s="47">
        <v>0.24</v>
      </c>
      <c r="I17" s="48">
        <v>14.76</v>
      </c>
      <c r="J17" s="47">
        <v>70.319999999999993</v>
      </c>
      <c r="K17" s="44"/>
      <c r="L17" s="43"/>
    </row>
    <row r="18" spans="1:12" ht="15">
      <c r="A18" s="23"/>
      <c r="B18" s="15"/>
      <c r="C18" s="10"/>
      <c r="D18" s="7" t="s">
        <v>23</v>
      </c>
      <c r="E18" s="59" t="s">
        <v>43</v>
      </c>
      <c r="F18" s="60">
        <v>100</v>
      </c>
      <c r="G18" s="47">
        <v>0.2</v>
      </c>
      <c r="H18" s="47">
        <v>0.3</v>
      </c>
      <c r="I18" s="48">
        <v>9.8000000000000007</v>
      </c>
      <c r="J18" s="47">
        <v>47</v>
      </c>
      <c r="K18" s="44"/>
      <c r="L18" s="43"/>
    </row>
    <row r="19" spans="1:12" ht="15" hidden="1">
      <c r="A19" s="23"/>
      <c r="B19" s="15"/>
      <c r="C19" s="10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hidden="1">
      <c r="A20" s="23"/>
      <c r="B20" s="15"/>
      <c r="C20" s="10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hidden="1">
      <c r="A21" s="23"/>
      <c r="B21" s="15"/>
      <c r="C21" s="10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hidden="1">
      <c r="A22" s="23"/>
      <c r="B22" s="15"/>
      <c r="C22" s="10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11"/>
      <c r="F23" s="19">
        <f>SUM(F14:F22)</f>
        <v>1221</v>
      </c>
      <c r="G23" s="19">
        <f t="shared" ref="G23:J23" si="1">SUM(G14:G22)</f>
        <v>43.570000000000007</v>
      </c>
      <c r="H23" s="19">
        <f t="shared" si="1"/>
        <v>47.81</v>
      </c>
      <c r="I23" s="19">
        <f t="shared" si="1"/>
        <v>156.14999999999998</v>
      </c>
      <c r="J23" s="19">
        <f t="shared" si="1"/>
        <v>1272.46</v>
      </c>
      <c r="K23" s="25"/>
      <c r="L23" s="19">
        <v>73.3</v>
      </c>
    </row>
    <row r="24" spans="1:12" ht="15.75" thickBot="1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1221</v>
      </c>
      <c r="G24" s="32">
        <f t="shared" ref="G24:J24" si="2">G13+G23</f>
        <v>43.570000000000007</v>
      </c>
      <c r="H24" s="32">
        <f t="shared" si="2"/>
        <v>47.81</v>
      </c>
      <c r="I24" s="32">
        <f t="shared" si="2"/>
        <v>156.14999999999998</v>
      </c>
      <c r="J24" s="32">
        <f t="shared" si="2"/>
        <v>1272.46</v>
      </c>
      <c r="K24" s="32"/>
      <c r="L24" s="32">
        <f>L14+L23</f>
        <v>152</v>
      </c>
    </row>
    <row r="25" spans="1:12" ht="15">
      <c r="A25" s="14">
        <v>1</v>
      </c>
      <c r="B25" s="15">
        <v>2</v>
      </c>
      <c r="C25" s="22" t="s">
        <v>24</v>
      </c>
      <c r="D25" s="7" t="s">
        <v>25</v>
      </c>
      <c r="E25" s="79" t="s">
        <v>83</v>
      </c>
      <c r="F25" s="80">
        <v>60</v>
      </c>
      <c r="G25" s="81">
        <v>1.86</v>
      </c>
      <c r="H25" s="81">
        <v>2.2200000000000002</v>
      </c>
      <c r="I25" s="82">
        <v>3.84</v>
      </c>
      <c r="J25" s="61">
        <v>43.2</v>
      </c>
      <c r="K25" s="62" t="s">
        <v>82</v>
      </c>
      <c r="L25" s="40"/>
    </row>
    <row r="26" spans="1:12" ht="15">
      <c r="A26" s="14"/>
      <c r="B26" s="15"/>
      <c r="C26" s="10"/>
      <c r="D26" s="7" t="s">
        <v>26</v>
      </c>
      <c r="E26" s="59" t="s">
        <v>44</v>
      </c>
      <c r="F26" s="60">
        <v>225</v>
      </c>
      <c r="G26" s="47">
        <v>1.08</v>
      </c>
      <c r="H26" s="47">
        <v>2.34</v>
      </c>
      <c r="I26" s="48">
        <v>7.9</v>
      </c>
      <c r="J26" s="47">
        <v>56.93</v>
      </c>
      <c r="K26" s="49">
        <v>146</v>
      </c>
      <c r="L26" s="43"/>
    </row>
    <row r="27" spans="1:12" ht="15">
      <c r="A27" s="14"/>
      <c r="B27" s="15"/>
      <c r="C27" s="10"/>
      <c r="D27" s="7" t="s">
        <v>27</v>
      </c>
      <c r="E27" s="63" t="s">
        <v>45</v>
      </c>
      <c r="F27" s="60">
        <v>100</v>
      </c>
      <c r="G27" s="47">
        <v>15.4</v>
      </c>
      <c r="H27" s="47">
        <v>12.41</v>
      </c>
      <c r="I27" s="48">
        <v>3.7</v>
      </c>
      <c r="J27" s="47">
        <v>189</v>
      </c>
      <c r="K27" s="49">
        <v>16</v>
      </c>
      <c r="L27" s="43"/>
    </row>
    <row r="28" spans="1:12" ht="15">
      <c r="A28" s="14"/>
      <c r="B28" s="15"/>
      <c r="C28" s="10"/>
      <c r="D28" s="7" t="s">
        <v>28</v>
      </c>
      <c r="E28" s="63" t="s">
        <v>46</v>
      </c>
      <c r="F28" s="60">
        <v>150</v>
      </c>
      <c r="G28" s="47">
        <v>8.2100000000000009</v>
      </c>
      <c r="H28" s="47">
        <v>6.9</v>
      </c>
      <c r="I28" s="48">
        <v>35.9</v>
      </c>
      <c r="J28" s="47">
        <v>238.91</v>
      </c>
      <c r="K28" s="49">
        <v>62</v>
      </c>
      <c r="L28" s="43"/>
    </row>
    <row r="29" spans="1:12" ht="15">
      <c r="A29" s="14"/>
      <c r="B29" s="15"/>
      <c r="C29" s="10"/>
      <c r="D29" s="7" t="s">
        <v>29</v>
      </c>
      <c r="E29" s="63" t="s">
        <v>47</v>
      </c>
      <c r="F29" s="60">
        <v>200</v>
      </c>
      <c r="G29" s="47">
        <v>0</v>
      </c>
      <c r="H29" s="47">
        <v>0</v>
      </c>
      <c r="I29" s="48">
        <v>23</v>
      </c>
      <c r="J29" s="47">
        <v>90</v>
      </c>
      <c r="K29" s="49">
        <v>7</v>
      </c>
      <c r="L29" s="43"/>
    </row>
    <row r="30" spans="1:12" ht="15">
      <c r="A30" s="14"/>
      <c r="B30" s="15"/>
      <c r="C30" s="10"/>
      <c r="D30" s="7" t="s">
        <v>30</v>
      </c>
      <c r="E30" s="63" t="s">
        <v>38</v>
      </c>
      <c r="F30" s="60">
        <v>50</v>
      </c>
      <c r="G30" s="47">
        <v>3.8</v>
      </c>
      <c r="H30" s="47">
        <v>0.4</v>
      </c>
      <c r="I30" s="48">
        <v>24.6</v>
      </c>
      <c r="J30" s="47">
        <v>117.2</v>
      </c>
      <c r="K30" s="64"/>
      <c r="L30" s="43"/>
    </row>
    <row r="31" spans="1:12" ht="15">
      <c r="A31" s="14"/>
      <c r="B31" s="15"/>
      <c r="C31" s="10"/>
      <c r="D31" s="7" t="s">
        <v>31</v>
      </c>
      <c r="E31" s="63" t="s">
        <v>39</v>
      </c>
      <c r="F31" s="60">
        <v>30</v>
      </c>
      <c r="G31" s="47">
        <v>1.98</v>
      </c>
      <c r="H31" s="47">
        <v>0.36</v>
      </c>
      <c r="I31" s="48">
        <v>10.02</v>
      </c>
      <c r="J31" s="47">
        <v>51.24</v>
      </c>
      <c r="K31" s="64"/>
      <c r="L31" s="43"/>
    </row>
    <row r="32" spans="1:12" ht="15.75" thickBot="1">
      <c r="A32" s="16"/>
      <c r="B32" s="17"/>
      <c r="C32" s="8"/>
      <c r="D32" s="50" t="s">
        <v>32</v>
      </c>
      <c r="E32" s="9"/>
      <c r="F32" s="19">
        <f>SUM(F25:F31)</f>
        <v>815</v>
      </c>
      <c r="G32" s="19">
        <f t="shared" ref="G32:J32" si="3">SUM(G25:G31)</f>
        <v>32.33</v>
      </c>
      <c r="H32" s="19">
        <f t="shared" si="3"/>
        <v>24.629999999999995</v>
      </c>
      <c r="I32" s="19">
        <f t="shared" si="3"/>
        <v>108.96</v>
      </c>
      <c r="J32" s="19">
        <f t="shared" si="3"/>
        <v>786.48</v>
      </c>
      <c r="K32" s="25"/>
      <c r="L32" s="19">
        <v>78.7</v>
      </c>
    </row>
    <row r="33" spans="1:12" ht="15">
      <c r="A33" s="13">
        <f>A25</f>
        <v>1</v>
      </c>
      <c r="B33" s="13">
        <f>B25</f>
        <v>2</v>
      </c>
      <c r="C33" s="22" t="s">
        <v>40</v>
      </c>
      <c r="D33" s="5" t="s">
        <v>20</v>
      </c>
      <c r="E33" s="65" t="s">
        <v>48</v>
      </c>
      <c r="F33" s="52">
        <v>200</v>
      </c>
      <c r="G33" s="53">
        <v>6.1</v>
      </c>
      <c r="H33" s="53">
        <v>11.6</v>
      </c>
      <c r="I33" s="54">
        <v>33.5</v>
      </c>
      <c r="J33" s="52">
        <v>260</v>
      </c>
      <c r="K33" s="44">
        <v>181</v>
      </c>
      <c r="L33" s="43"/>
    </row>
    <row r="34" spans="1:12" ht="15">
      <c r="A34" s="14"/>
      <c r="B34" s="15"/>
      <c r="C34" s="10"/>
      <c r="D34" s="7" t="s">
        <v>21</v>
      </c>
      <c r="E34" s="63" t="s">
        <v>49</v>
      </c>
      <c r="F34" s="60">
        <v>200</v>
      </c>
      <c r="G34" s="47">
        <v>5.4</v>
      </c>
      <c r="H34" s="47">
        <v>4.4000000000000004</v>
      </c>
      <c r="I34" s="48">
        <v>8.8000000000000007</v>
      </c>
      <c r="J34" s="47">
        <v>96.4</v>
      </c>
      <c r="K34" s="44"/>
      <c r="L34" s="43"/>
    </row>
    <row r="35" spans="1:12" ht="15">
      <c r="A35" s="14"/>
      <c r="B35" s="15"/>
      <c r="C35" s="10"/>
      <c r="D35" s="7" t="s">
        <v>22</v>
      </c>
      <c r="E35" s="63" t="s">
        <v>38</v>
      </c>
      <c r="F35" s="60">
        <v>30</v>
      </c>
      <c r="G35" s="47">
        <v>2.2799999999999998</v>
      </c>
      <c r="H35" s="47">
        <v>0.24</v>
      </c>
      <c r="I35" s="48">
        <v>14.76</v>
      </c>
      <c r="J35" s="60">
        <v>70.319999999999993</v>
      </c>
      <c r="K35" s="44"/>
      <c r="L35" s="43"/>
    </row>
    <row r="36" spans="1:12" ht="15">
      <c r="A36" s="14"/>
      <c r="B36" s="15"/>
      <c r="C36" s="10"/>
      <c r="D36" s="7" t="s">
        <v>23</v>
      </c>
      <c r="E36" s="63" t="s">
        <v>43</v>
      </c>
      <c r="F36" s="60">
        <v>100</v>
      </c>
      <c r="G36" s="47">
        <v>0.2</v>
      </c>
      <c r="H36" s="47">
        <v>0.3</v>
      </c>
      <c r="I36" s="48">
        <v>9.8000000000000007</v>
      </c>
      <c r="J36" s="47">
        <v>47</v>
      </c>
      <c r="K36" s="44"/>
      <c r="L36" s="43"/>
    </row>
    <row r="37" spans="1:12" ht="15" hidden="1">
      <c r="A37" s="14"/>
      <c r="B37" s="15"/>
      <c r="C37" s="10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hidden="1">
      <c r="A38" s="14"/>
      <c r="B38" s="15"/>
      <c r="C38" s="10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hidden="1">
      <c r="A39" s="14"/>
      <c r="B39" s="15"/>
      <c r="C39" s="10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hidden="1">
      <c r="A40" s="14"/>
      <c r="B40" s="15"/>
      <c r="C40" s="10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hidden="1">
      <c r="A41" s="14"/>
      <c r="B41" s="15"/>
      <c r="C41" s="10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11"/>
      <c r="F42" s="19">
        <f>SUM(F33:F41)</f>
        <v>530</v>
      </c>
      <c r="G42" s="19">
        <f t="shared" ref="G42" si="4">SUM(G33:G41)</f>
        <v>13.979999999999999</v>
      </c>
      <c r="H42" s="19">
        <f t="shared" ref="H42" si="5">SUM(H33:H41)</f>
        <v>16.54</v>
      </c>
      <c r="I42" s="19">
        <f t="shared" ref="I42" si="6">SUM(I33:I41)</f>
        <v>66.86</v>
      </c>
      <c r="J42" s="19">
        <f t="shared" ref="J42" si="7">SUM(J33:J41)</f>
        <v>473.71999999999997</v>
      </c>
      <c r="K42" s="25"/>
      <c r="L42" s="19">
        <v>73.3</v>
      </c>
    </row>
    <row r="43" spans="1:12" ht="15.75" customHeight="1" thickBo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1345</v>
      </c>
      <c r="G43" s="32">
        <f t="shared" ref="G43" si="8">G32+G42</f>
        <v>46.309999999999995</v>
      </c>
      <c r="H43" s="32">
        <f t="shared" ref="H43" si="9">H32+H42</f>
        <v>41.169999999999995</v>
      </c>
      <c r="I43" s="32">
        <f t="shared" ref="I43" si="10">I32+I42</f>
        <v>175.82</v>
      </c>
      <c r="J43" s="32">
        <f t="shared" ref="J43:L43" si="11">J32+J42</f>
        <v>1260.2</v>
      </c>
      <c r="K43" s="32"/>
      <c r="L43" s="32">
        <f t="shared" si="11"/>
        <v>152</v>
      </c>
    </row>
    <row r="44" spans="1:12" ht="15">
      <c r="A44" s="20">
        <v>1</v>
      </c>
      <c r="B44" s="21">
        <v>3</v>
      </c>
      <c r="C44" s="22" t="s">
        <v>24</v>
      </c>
      <c r="D44" s="7" t="s">
        <v>26</v>
      </c>
      <c r="E44" s="63" t="s">
        <v>50</v>
      </c>
      <c r="F44" s="56">
        <v>211</v>
      </c>
      <c r="G44" s="57">
        <v>2.86</v>
      </c>
      <c r="H44" s="57">
        <v>4.87</v>
      </c>
      <c r="I44" s="58">
        <v>12.37</v>
      </c>
      <c r="J44" s="57">
        <v>105</v>
      </c>
      <c r="K44" s="66">
        <v>82</v>
      </c>
      <c r="L44" s="40"/>
    </row>
    <row r="45" spans="1:12" ht="15">
      <c r="A45" s="23"/>
      <c r="B45" s="15"/>
      <c r="C45" s="10"/>
      <c r="D45" s="7" t="s">
        <v>27</v>
      </c>
      <c r="E45" s="63" t="s">
        <v>81</v>
      </c>
      <c r="F45" s="60">
        <v>90</v>
      </c>
      <c r="G45" s="47">
        <v>16.739999999999998</v>
      </c>
      <c r="H45" s="47">
        <v>11.16</v>
      </c>
      <c r="I45" s="48">
        <v>5.67</v>
      </c>
      <c r="J45" s="47">
        <v>190.8</v>
      </c>
      <c r="K45" s="49">
        <v>373</v>
      </c>
      <c r="L45" s="43"/>
    </row>
    <row r="46" spans="1:12" ht="15">
      <c r="A46" s="23"/>
      <c r="B46" s="15"/>
      <c r="C46" s="10"/>
      <c r="D46" s="7" t="s">
        <v>28</v>
      </c>
      <c r="E46" s="63" t="s">
        <v>51</v>
      </c>
      <c r="F46" s="60">
        <v>160</v>
      </c>
      <c r="G46" s="47">
        <v>3.36</v>
      </c>
      <c r="H46" s="47">
        <v>7.04</v>
      </c>
      <c r="I46" s="48">
        <v>17.440000000000001</v>
      </c>
      <c r="J46" s="47">
        <v>147.19999999999999</v>
      </c>
      <c r="K46" s="49">
        <v>429</v>
      </c>
      <c r="L46" s="43"/>
    </row>
    <row r="47" spans="1:12" ht="15">
      <c r="A47" s="23"/>
      <c r="B47" s="15"/>
      <c r="C47" s="10"/>
      <c r="D47" s="7" t="s">
        <v>29</v>
      </c>
      <c r="E47" s="55" t="s">
        <v>52</v>
      </c>
      <c r="F47" s="56">
        <v>200</v>
      </c>
      <c r="G47" s="57">
        <v>1</v>
      </c>
      <c r="H47" s="57">
        <v>0.2</v>
      </c>
      <c r="I47" s="58">
        <v>20.2</v>
      </c>
      <c r="J47" s="57">
        <v>94</v>
      </c>
      <c r="K47" s="66"/>
      <c r="L47" s="43"/>
    </row>
    <row r="48" spans="1:12" ht="15">
      <c r="A48" s="23"/>
      <c r="B48" s="15"/>
      <c r="C48" s="10"/>
      <c r="D48" s="7" t="s">
        <v>30</v>
      </c>
      <c r="E48" s="63" t="s">
        <v>38</v>
      </c>
      <c r="F48" s="60">
        <v>50</v>
      </c>
      <c r="G48" s="47">
        <v>3.8</v>
      </c>
      <c r="H48" s="47">
        <v>0.4</v>
      </c>
      <c r="I48" s="48">
        <v>24.6</v>
      </c>
      <c r="J48" s="47">
        <v>117.2</v>
      </c>
      <c r="K48" s="64"/>
      <c r="L48" s="43"/>
    </row>
    <row r="49" spans="1:12" ht="15">
      <c r="A49" s="23"/>
      <c r="B49" s="15"/>
      <c r="C49" s="10"/>
      <c r="D49" s="7" t="s">
        <v>31</v>
      </c>
      <c r="E49" s="63" t="s">
        <v>39</v>
      </c>
      <c r="F49" s="60">
        <v>30</v>
      </c>
      <c r="G49" s="47">
        <v>1.98</v>
      </c>
      <c r="H49" s="47">
        <v>0.36</v>
      </c>
      <c r="I49" s="48">
        <v>10.02</v>
      </c>
      <c r="J49" s="47">
        <v>51.24</v>
      </c>
      <c r="K49" s="64"/>
      <c r="L49" s="43"/>
    </row>
    <row r="50" spans="1:12" ht="15" hidden="1">
      <c r="A50" s="23"/>
      <c r="B50" s="15"/>
      <c r="C50" s="10"/>
      <c r="D50" s="7"/>
      <c r="E50" s="42"/>
      <c r="F50" s="43"/>
      <c r="G50" s="43"/>
      <c r="H50" s="43"/>
      <c r="I50" s="43"/>
      <c r="J50" s="43"/>
      <c r="K50" s="44"/>
      <c r="L50" s="43"/>
    </row>
    <row r="51" spans="1:12" ht="15" hidden="1">
      <c r="A51" s="23"/>
      <c r="B51" s="15"/>
      <c r="C51" s="10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.75" thickBot="1">
      <c r="A52" s="24"/>
      <c r="B52" s="17"/>
      <c r="C52" s="8"/>
      <c r="D52" s="50" t="s">
        <v>32</v>
      </c>
      <c r="E52" s="9"/>
      <c r="F52" s="19">
        <f>SUM(F44:F51)</f>
        <v>741</v>
      </c>
      <c r="G52" s="19">
        <f t="shared" ref="G52:J52" si="12">SUM(G44:G51)</f>
        <v>29.74</v>
      </c>
      <c r="H52" s="19">
        <f t="shared" si="12"/>
        <v>24.029999999999998</v>
      </c>
      <c r="I52" s="19">
        <f t="shared" si="12"/>
        <v>90.3</v>
      </c>
      <c r="J52" s="19">
        <f t="shared" si="12"/>
        <v>705.44</v>
      </c>
      <c r="K52" s="25"/>
      <c r="L52" s="19">
        <v>78.7</v>
      </c>
    </row>
    <row r="53" spans="1:12" ht="15">
      <c r="A53" s="26">
        <f>A44</f>
        <v>1</v>
      </c>
      <c r="B53" s="13">
        <f>B44</f>
        <v>3</v>
      </c>
      <c r="C53" s="22" t="s">
        <v>40</v>
      </c>
      <c r="D53" s="5" t="s">
        <v>20</v>
      </c>
      <c r="E53" s="65" t="s">
        <v>53</v>
      </c>
      <c r="F53" s="52">
        <v>150</v>
      </c>
      <c r="G53" s="53">
        <v>15.62</v>
      </c>
      <c r="H53" s="53">
        <v>14.8</v>
      </c>
      <c r="I53" s="54">
        <v>49.07</v>
      </c>
      <c r="J53" s="52">
        <v>391</v>
      </c>
      <c r="K53" s="67">
        <v>224</v>
      </c>
      <c r="L53" s="43"/>
    </row>
    <row r="54" spans="1:12" ht="15">
      <c r="A54" s="23"/>
      <c r="B54" s="15"/>
      <c r="C54" s="10"/>
      <c r="D54" s="7" t="s">
        <v>21</v>
      </c>
      <c r="E54" s="59" t="s">
        <v>54</v>
      </c>
      <c r="F54" s="47">
        <v>215</v>
      </c>
      <c r="G54" s="47">
        <v>0.2</v>
      </c>
      <c r="H54" s="47">
        <v>0</v>
      </c>
      <c r="I54" s="48">
        <v>10</v>
      </c>
      <c r="J54" s="47">
        <v>65</v>
      </c>
      <c r="K54" s="49">
        <v>376</v>
      </c>
      <c r="L54" s="43"/>
    </row>
    <row r="55" spans="1:12" ht="15">
      <c r="A55" s="23"/>
      <c r="B55" s="15"/>
      <c r="C55" s="10"/>
      <c r="D55" s="7" t="s">
        <v>22</v>
      </c>
      <c r="E55" s="55" t="s">
        <v>38</v>
      </c>
      <c r="F55" s="56">
        <v>30</v>
      </c>
      <c r="G55" s="57">
        <v>2.2799999999999998</v>
      </c>
      <c r="H55" s="57">
        <v>0.24</v>
      </c>
      <c r="I55" s="58">
        <v>14.76</v>
      </c>
      <c r="J55" s="57">
        <v>70.319999999999993</v>
      </c>
      <c r="K55" s="44"/>
      <c r="L55" s="43"/>
    </row>
    <row r="56" spans="1:12" ht="15">
      <c r="A56" s="23"/>
      <c r="B56" s="15"/>
      <c r="C56" s="10"/>
      <c r="D56" s="7" t="s">
        <v>23</v>
      </c>
      <c r="E56" s="63" t="s">
        <v>43</v>
      </c>
      <c r="F56" s="60">
        <v>100</v>
      </c>
      <c r="G56" s="47">
        <v>0.2</v>
      </c>
      <c r="H56" s="47">
        <v>0.3</v>
      </c>
      <c r="I56" s="48">
        <v>9.8000000000000007</v>
      </c>
      <c r="J56" s="47">
        <v>47</v>
      </c>
      <c r="K56" s="44"/>
      <c r="L56" s="43"/>
    </row>
    <row r="57" spans="1:12" ht="15" hidden="1">
      <c r="A57" s="23"/>
      <c r="B57" s="15"/>
      <c r="C57" s="10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hidden="1">
      <c r="A58" s="23"/>
      <c r="B58" s="15"/>
      <c r="C58" s="10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hidden="1">
      <c r="A59" s="23"/>
      <c r="B59" s="15"/>
      <c r="C59" s="10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hidden="1">
      <c r="A60" s="23"/>
      <c r="B60" s="15"/>
      <c r="C60" s="10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11"/>
      <c r="F61" s="19">
        <f>SUM(F52:F60)</f>
        <v>1236</v>
      </c>
      <c r="G61" s="19">
        <f t="shared" ref="G61" si="13">SUM(G52:G60)</f>
        <v>48.040000000000006</v>
      </c>
      <c r="H61" s="19">
        <f t="shared" ref="H61" si="14">SUM(H52:H60)</f>
        <v>39.369999999999997</v>
      </c>
      <c r="I61" s="19">
        <f t="shared" ref="I61" si="15">SUM(I52:I60)</f>
        <v>173.93</v>
      </c>
      <c r="J61" s="19">
        <f t="shared" ref="J61" si="16">SUM(J52:J60)</f>
        <v>1278.76</v>
      </c>
      <c r="K61" s="25"/>
      <c r="L61" s="19">
        <v>73.3</v>
      </c>
    </row>
    <row r="62" spans="1:12" ht="15.75" customHeight="1" thickBot="1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1236</v>
      </c>
      <c r="G62" s="32">
        <f t="shared" ref="G62" si="17">G51+G61</f>
        <v>48.040000000000006</v>
      </c>
      <c r="H62" s="32">
        <f t="shared" ref="H62" si="18">H51+H61</f>
        <v>39.369999999999997</v>
      </c>
      <c r="I62" s="32">
        <f t="shared" ref="I62" si="19">I51+I61</f>
        <v>173.93</v>
      </c>
      <c r="J62" s="32">
        <f t="shared" ref="J62" si="20">J51+J61</f>
        <v>1278.76</v>
      </c>
      <c r="K62" s="32"/>
      <c r="L62" s="32">
        <f>L52+L61</f>
        <v>152</v>
      </c>
    </row>
    <row r="63" spans="1:12" ht="15">
      <c r="A63" s="20">
        <v>1</v>
      </c>
      <c r="B63" s="21">
        <v>4</v>
      </c>
      <c r="C63" s="22" t="s">
        <v>24</v>
      </c>
      <c r="D63" s="7" t="s">
        <v>25</v>
      </c>
      <c r="E63" s="83" t="s">
        <v>84</v>
      </c>
      <c r="F63" s="80">
        <v>60</v>
      </c>
      <c r="G63" s="81">
        <v>1.73</v>
      </c>
      <c r="H63" s="81">
        <v>1.48</v>
      </c>
      <c r="I63" s="82">
        <v>3.29</v>
      </c>
      <c r="J63" s="61">
        <v>33.29</v>
      </c>
      <c r="K63" s="62">
        <v>133</v>
      </c>
      <c r="L63" s="40"/>
    </row>
    <row r="64" spans="1:12" ht="15">
      <c r="A64" s="23"/>
      <c r="B64" s="15"/>
      <c r="C64" s="10"/>
      <c r="D64" s="7" t="s">
        <v>26</v>
      </c>
      <c r="E64" s="55" t="s">
        <v>55</v>
      </c>
      <c r="F64" s="60">
        <v>200</v>
      </c>
      <c r="G64" s="47">
        <v>7.38</v>
      </c>
      <c r="H64" s="47">
        <v>5.78</v>
      </c>
      <c r="I64" s="48">
        <v>12.84</v>
      </c>
      <c r="J64" s="47">
        <v>133</v>
      </c>
      <c r="K64" s="49">
        <v>153</v>
      </c>
      <c r="L64" s="43"/>
    </row>
    <row r="65" spans="1:12" ht="15">
      <c r="A65" s="23"/>
      <c r="B65" s="15"/>
      <c r="C65" s="10"/>
      <c r="D65" s="7" t="s">
        <v>27</v>
      </c>
      <c r="E65" s="55" t="s">
        <v>56</v>
      </c>
      <c r="F65" s="60">
        <v>250</v>
      </c>
      <c r="G65" s="47">
        <v>19.75</v>
      </c>
      <c r="H65" s="47">
        <v>25.31</v>
      </c>
      <c r="I65" s="48">
        <v>47.16</v>
      </c>
      <c r="J65" s="47">
        <v>496</v>
      </c>
      <c r="K65" s="49">
        <v>291</v>
      </c>
      <c r="L65" s="43"/>
    </row>
    <row r="66" spans="1:12" ht="15">
      <c r="A66" s="23"/>
      <c r="B66" s="15"/>
      <c r="C66" s="10"/>
      <c r="D66" s="7" t="s">
        <v>29</v>
      </c>
      <c r="E66" s="63" t="s">
        <v>57</v>
      </c>
      <c r="F66" s="60">
        <v>200</v>
      </c>
      <c r="G66" s="47">
        <v>0</v>
      </c>
      <c r="H66" s="47">
        <v>0</v>
      </c>
      <c r="I66" s="48">
        <v>19</v>
      </c>
      <c r="J66" s="47">
        <v>80</v>
      </c>
      <c r="K66" s="49">
        <v>5</v>
      </c>
      <c r="L66" s="43"/>
    </row>
    <row r="67" spans="1:12" ht="15">
      <c r="A67" s="23"/>
      <c r="B67" s="15"/>
      <c r="C67" s="10"/>
      <c r="D67" s="7" t="s">
        <v>30</v>
      </c>
      <c r="E67" s="63" t="s">
        <v>38</v>
      </c>
      <c r="F67" s="60">
        <v>50</v>
      </c>
      <c r="G67" s="47">
        <v>3.8</v>
      </c>
      <c r="H67" s="47">
        <v>0.4</v>
      </c>
      <c r="I67" s="48">
        <v>24.6</v>
      </c>
      <c r="J67" s="47">
        <v>117.2</v>
      </c>
      <c r="K67" s="64"/>
      <c r="L67" s="43"/>
    </row>
    <row r="68" spans="1:12" ht="15">
      <c r="A68" s="23"/>
      <c r="B68" s="15"/>
      <c r="C68" s="10"/>
      <c r="D68" s="7" t="s">
        <v>31</v>
      </c>
      <c r="E68" s="63" t="s">
        <v>39</v>
      </c>
      <c r="F68" s="60">
        <v>30</v>
      </c>
      <c r="G68" s="47">
        <v>1.98</v>
      </c>
      <c r="H68" s="68">
        <v>0.36</v>
      </c>
      <c r="I68" s="48">
        <v>10.02</v>
      </c>
      <c r="J68" s="47">
        <v>51.24</v>
      </c>
      <c r="K68" s="64"/>
      <c r="L68" s="43"/>
    </row>
    <row r="69" spans="1:12" ht="15" hidden="1">
      <c r="A69" s="23"/>
      <c r="B69" s="15"/>
      <c r="C69" s="10"/>
      <c r="E69" s="42"/>
      <c r="F69" s="43"/>
      <c r="G69" s="43"/>
      <c r="H69" s="43"/>
      <c r="I69" s="43"/>
      <c r="J69" s="43"/>
      <c r="K69" s="44"/>
      <c r="L69" s="43"/>
    </row>
    <row r="70" spans="1:12" ht="15" hidden="1">
      <c r="A70" s="23"/>
      <c r="B70" s="15"/>
      <c r="C70" s="10"/>
      <c r="D70" s="6"/>
      <c r="E70" s="42"/>
      <c r="F70" s="43"/>
      <c r="G70" s="43"/>
      <c r="H70" s="43"/>
      <c r="I70" s="43"/>
      <c r="J70" s="43"/>
      <c r="K70" s="44"/>
    </row>
    <row r="71" spans="1:12" ht="15" hidden="1">
      <c r="A71" s="23"/>
      <c r="B71" s="15"/>
      <c r="C71" s="10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.75" thickBot="1">
      <c r="A72" s="24"/>
      <c r="B72" s="17"/>
      <c r="C72" s="8"/>
      <c r="D72" s="50" t="s">
        <v>32</v>
      </c>
      <c r="E72" s="9"/>
      <c r="F72" s="19">
        <f>SUM(F63:F71)</f>
        <v>790</v>
      </c>
      <c r="G72" s="19">
        <f t="shared" ref="G72:J72" si="21">SUM(G63:G71)</f>
        <v>34.639999999999993</v>
      </c>
      <c r="H72" s="19">
        <f t="shared" si="21"/>
        <v>33.33</v>
      </c>
      <c r="I72" s="19">
        <f t="shared" si="21"/>
        <v>116.90999999999998</v>
      </c>
      <c r="J72" s="19">
        <f t="shared" si="21"/>
        <v>910.73</v>
      </c>
      <c r="K72" s="25"/>
      <c r="L72" s="19">
        <v>78.7</v>
      </c>
    </row>
    <row r="73" spans="1:12" ht="15">
      <c r="A73" s="26">
        <f>A63</f>
        <v>1</v>
      </c>
      <c r="B73" s="13">
        <f>B63</f>
        <v>4</v>
      </c>
      <c r="C73" s="22" t="s">
        <v>40</v>
      </c>
      <c r="D73" s="5" t="s">
        <v>20</v>
      </c>
      <c r="E73" s="69" t="s">
        <v>58</v>
      </c>
      <c r="F73" s="52">
        <v>155</v>
      </c>
      <c r="G73" s="53">
        <v>9.25</v>
      </c>
      <c r="H73" s="53">
        <v>10.85</v>
      </c>
      <c r="I73" s="54">
        <v>33.75</v>
      </c>
      <c r="J73" s="52">
        <v>270</v>
      </c>
      <c r="K73" s="67">
        <v>204</v>
      </c>
      <c r="L73" s="43"/>
    </row>
    <row r="74" spans="1:12" ht="15">
      <c r="A74" s="23"/>
      <c r="B74" s="15"/>
      <c r="C74" s="10"/>
      <c r="D74" s="7" t="s">
        <v>21</v>
      </c>
      <c r="E74" s="63" t="s">
        <v>59</v>
      </c>
      <c r="F74" s="60">
        <v>200</v>
      </c>
      <c r="G74" s="47">
        <v>3.58</v>
      </c>
      <c r="H74" s="47">
        <v>2.68</v>
      </c>
      <c r="I74" s="48">
        <v>28.34</v>
      </c>
      <c r="J74" s="47">
        <v>152</v>
      </c>
      <c r="K74" s="49">
        <v>379</v>
      </c>
      <c r="L74" s="43"/>
    </row>
    <row r="75" spans="1:12" ht="15">
      <c r="A75" s="23"/>
      <c r="B75" s="15"/>
      <c r="C75" s="10"/>
      <c r="D75" s="7" t="s">
        <v>22</v>
      </c>
      <c r="E75" s="63" t="s">
        <v>38</v>
      </c>
      <c r="F75" s="60">
        <v>30</v>
      </c>
      <c r="G75" s="47">
        <v>2.2799999999999998</v>
      </c>
      <c r="H75" s="47">
        <v>0.24</v>
      </c>
      <c r="I75" s="48">
        <v>14.76</v>
      </c>
      <c r="J75" s="47">
        <v>70.319999999999993</v>
      </c>
      <c r="K75" s="64"/>
      <c r="L75" s="43"/>
    </row>
    <row r="76" spans="1:12" ht="15">
      <c r="A76" s="23"/>
      <c r="B76" s="15"/>
      <c r="C76" s="10"/>
      <c r="D76" s="7" t="s">
        <v>23</v>
      </c>
      <c r="E76" s="63" t="s">
        <v>43</v>
      </c>
      <c r="F76" s="60">
        <v>100</v>
      </c>
      <c r="G76" s="47">
        <v>0.2</v>
      </c>
      <c r="H76" s="47">
        <v>0.3</v>
      </c>
      <c r="I76" s="48">
        <v>9.8000000000000007</v>
      </c>
      <c r="J76" s="47">
        <v>47</v>
      </c>
      <c r="K76" s="44"/>
      <c r="L76" s="43"/>
    </row>
    <row r="77" spans="1:12" ht="15" hidden="1">
      <c r="A77" s="23"/>
      <c r="B77" s="15"/>
      <c r="C77" s="10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hidden="1">
      <c r="A78" s="23"/>
      <c r="B78" s="15"/>
      <c r="C78" s="10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hidden="1">
      <c r="A79" s="23"/>
      <c r="B79" s="15"/>
      <c r="C79" s="10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11"/>
      <c r="F80" s="19">
        <f>SUM(F71:F79)</f>
        <v>1275</v>
      </c>
      <c r="G80" s="19">
        <f t="shared" ref="G80" si="22">SUM(G71:G79)</f>
        <v>49.949999999999996</v>
      </c>
      <c r="H80" s="19">
        <f t="shared" ref="H80" si="23">SUM(H71:H79)</f>
        <v>47.4</v>
      </c>
      <c r="I80" s="19">
        <f t="shared" ref="I80" si="24">SUM(I71:I79)</f>
        <v>203.55999999999997</v>
      </c>
      <c r="J80" s="19">
        <f t="shared" ref="J80" si="25">SUM(J71:J79)</f>
        <v>1450.05</v>
      </c>
      <c r="K80" s="25"/>
      <c r="L80" s="19">
        <v>73.3</v>
      </c>
    </row>
    <row r="81" spans="1:12" ht="15.75" customHeight="1" thickBot="1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1275</v>
      </c>
      <c r="G81" s="32">
        <f t="shared" ref="G81" si="26">G70+G80</f>
        <v>49.949999999999996</v>
      </c>
      <c r="H81" s="32">
        <f t="shared" ref="H81" si="27">H70+H80</f>
        <v>47.4</v>
      </c>
      <c r="I81" s="32">
        <f t="shared" ref="I81" si="28">I70+I80</f>
        <v>203.55999999999997</v>
      </c>
      <c r="J81" s="32">
        <f t="shared" ref="J81" si="29">J70+J80</f>
        <v>1450.05</v>
      </c>
      <c r="K81" s="32"/>
      <c r="L81" s="32">
        <f>L72+L80</f>
        <v>152</v>
      </c>
    </row>
    <row r="82" spans="1:12" ht="15">
      <c r="A82" s="20">
        <v>1</v>
      </c>
      <c r="B82" s="21">
        <v>5</v>
      </c>
      <c r="C82" s="22" t="s">
        <v>24</v>
      </c>
      <c r="D82" s="7" t="s">
        <v>26</v>
      </c>
      <c r="E82" s="63" t="s">
        <v>60</v>
      </c>
      <c r="F82" s="68">
        <v>212.5</v>
      </c>
      <c r="G82" s="47">
        <v>3.67</v>
      </c>
      <c r="H82" s="47">
        <v>4.09</v>
      </c>
      <c r="I82" s="48">
        <v>15.2</v>
      </c>
      <c r="J82" s="47">
        <v>111</v>
      </c>
      <c r="K82" s="49">
        <v>99</v>
      </c>
      <c r="L82" s="40"/>
    </row>
    <row r="83" spans="1:12" ht="15">
      <c r="A83" s="23"/>
      <c r="B83" s="15"/>
      <c r="C83" s="10"/>
      <c r="D83" s="7" t="s">
        <v>27</v>
      </c>
      <c r="E83" s="63" t="s">
        <v>61</v>
      </c>
      <c r="F83" s="60">
        <v>90</v>
      </c>
      <c r="G83" s="47">
        <v>17.28</v>
      </c>
      <c r="H83" s="47">
        <v>3.96</v>
      </c>
      <c r="I83" s="48">
        <v>12.12</v>
      </c>
      <c r="J83" s="47">
        <v>152.52000000000001</v>
      </c>
      <c r="K83" s="49">
        <v>110</v>
      </c>
      <c r="L83" s="43"/>
    </row>
    <row r="84" spans="1:12" ht="15">
      <c r="A84" s="23"/>
      <c r="B84" s="15"/>
      <c r="C84" s="10"/>
      <c r="D84" s="7" t="s">
        <v>28</v>
      </c>
      <c r="E84" s="63" t="s">
        <v>62</v>
      </c>
      <c r="F84" s="60">
        <v>160</v>
      </c>
      <c r="G84" s="47">
        <v>5.65</v>
      </c>
      <c r="H84" s="47">
        <v>5.87</v>
      </c>
      <c r="I84" s="48">
        <v>34.880000000000003</v>
      </c>
      <c r="J84" s="47">
        <v>215.47</v>
      </c>
      <c r="K84" s="49">
        <v>59</v>
      </c>
      <c r="L84" s="43"/>
    </row>
    <row r="85" spans="1:12" ht="15">
      <c r="A85" s="23"/>
      <c r="B85" s="15"/>
      <c r="C85" s="10"/>
      <c r="D85" s="7" t="s">
        <v>29</v>
      </c>
      <c r="E85" s="63" t="s">
        <v>63</v>
      </c>
      <c r="F85" s="60">
        <v>200</v>
      </c>
      <c r="G85" s="47">
        <v>0.16</v>
      </c>
      <c r="H85" s="47">
        <v>0</v>
      </c>
      <c r="I85" s="48">
        <v>15</v>
      </c>
      <c r="J85" s="47">
        <v>61</v>
      </c>
      <c r="K85" s="49">
        <v>253</v>
      </c>
      <c r="L85" s="43"/>
    </row>
    <row r="86" spans="1:12" ht="15">
      <c r="A86" s="23"/>
      <c r="B86" s="15"/>
      <c r="C86" s="10"/>
      <c r="D86" s="7" t="s">
        <v>30</v>
      </c>
      <c r="E86" s="63" t="s">
        <v>38</v>
      </c>
      <c r="F86" s="60">
        <v>50</v>
      </c>
      <c r="G86" s="47">
        <v>3.8</v>
      </c>
      <c r="H86" s="47">
        <v>0.4</v>
      </c>
      <c r="I86" s="48">
        <v>24.6</v>
      </c>
      <c r="J86" s="47">
        <v>117.2</v>
      </c>
      <c r="K86" s="64"/>
      <c r="L86" s="43"/>
    </row>
    <row r="87" spans="1:12" ht="15">
      <c r="A87" s="23"/>
      <c r="B87" s="15"/>
      <c r="C87" s="10"/>
      <c r="D87" s="7" t="s">
        <v>31</v>
      </c>
      <c r="E87" s="63" t="s">
        <v>39</v>
      </c>
      <c r="F87" s="60">
        <v>30</v>
      </c>
      <c r="G87" s="47">
        <v>1.98</v>
      </c>
      <c r="H87" s="68">
        <v>0.36</v>
      </c>
      <c r="I87" s="48">
        <v>10.02</v>
      </c>
      <c r="J87" s="47">
        <v>51.24</v>
      </c>
      <c r="K87" s="64"/>
      <c r="L87" s="43"/>
    </row>
    <row r="88" spans="1:12" ht="15.75" thickBot="1">
      <c r="A88" s="24"/>
      <c r="B88" s="17"/>
      <c r="C88" s="8"/>
      <c r="D88" s="50" t="s">
        <v>32</v>
      </c>
      <c r="E88" s="9"/>
      <c r="F88" s="19">
        <f>SUM(F82:F87)</f>
        <v>742.5</v>
      </c>
      <c r="G88" s="19">
        <f>SUM(G82:G87)</f>
        <v>32.54</v>
      </c>
      <c r="H88" s="19">
        <f>SUM(H82:H87)</f>
        <v>14.680000000000001</v>
      </c>
      <c r="I88" s="19">
        <f>SUM(I82:I87)</f>
        <v>111.82000000000001</v>
      </c>
      <c r="J88" s="19">
        <f>SUM(J82:J87)</f>
        <v>708.43000000000006</v>
      </c>
      <c r="K88" s="25"/>
      <c r="L88" s="19">
        <v>78.7</v>
      </c>
    </row>
    <row r="89" spans="1:12" ht="15">
      <c r="A89" s="26">
        <f>A82</f>
        <v>1</v>
      </c>
      <c r="B89" s="13">
        <f>B82</f>
        <v>5</v>
      </c>
      <c r="C89" s="22" t="s">
        <v>40</v>
      </c>
      <c r="D89" s="5" t="s">
        <v>20</v>
      </c>
      <c r="E89" s="65" t="s">
        <v>64</v>
      </c>
      <c r="F89" s="52">
        <v>205</v>
      </c>
      <c r="G89" s="53">
        <v>4.59</v>
      </c>
      <c r="H89" s="53">
        <v>4.9000000000000004</v>
      </c>
      <c r="I89" s="54">
        <v>26.32</v>
      </c>
      <c r="J89" s="53">
        <v>168</v>
      </c>
      <c r="K89" s="44">
        <v>182</v>
      </c>
      <c r="L89" s="43"/>
    </row>
    <row r="90" spans="1:12" ht="15">
      <c r="A90" s="23"/>
      <c r="B90" s="15"/>
      <c r="C90" s="10"/>
      <c r="D90" s="7" t="s">
        <v>21</v>
      </c>
      <c r="E90" s="63" t="s">
        <v>49</v>
      </c>
      <c r="F90" s="60">
        <v>200</v>
      </c>
      <c r="G90" s="47">
        <v>5.4</v>
      </c>
      <c r="H90" s="47">
        <v>4.4000000000000004</v>
      </c>
      <c r="I90" s="48">
        <v>8.8000000000000007</v>
      </c>
      <c r="J90" s="47">
        <v>96.4</v>
      </c>
      <c r="K90" s="44"/>
      <c r="L90" s="43"/>
    </row>
    <row r="91" spans="1:12" ht="15">
      <c r="A91" s="23"/>
      <c r="B91" s="15"/>
      <c r="C91" s="10"/>
      <c r="D91" s="7" t="s">
        <v>22</v>
      </c>
      <c r="E91" s="63" t="s">
        <v>38</v>
      </c>
      <c r="F91" s="60">
        <v>30</v>
      </c>
      <c r="G91" s="47">
        <v>2.2799999999999998</v>
      </c>
      <c r="H91" s="47">
        <v>0.24</v>
      </c>
      <c r="I91" s="48">
        <v>14.76</v>
      </c>
      <c r="J91" s="47">
        <v>70.319999999999993</v>
      </c>
      <c r="K91" s="44"/>
      <c r="L91" s="43"/>
    </row>
    <row r="92" spans="1:12" ht="15">
      <c r="A92" s="23"/>
      <c r="B92" s="15"/>
      <c r="C92" s="10"/>
      <c r="D92" s="7" t="s">
        <v>23</v>
      </c>
      <c r="E92" s="63" t="s">
        <v>43</v>
      </c>
      <c r="F92" s="60">
        <v>100</v>
      </c>
      <c r="G92" s="47">
        <v>0.2</v>
      </c>
      <c r="H92" s="47">
        <v>0.3</v>
      </c>
      <c r="I92" s="48">
        <v>9.8000000000000007</v>
      </c>
      <c r="J92" s="47">
        <v>47</v>
      </c>
      <c r="K92" s="44"/>
      <c r="L92" s="43"/>
    </row>
    <row r="93" spans="1:12" ht="15" hidden="1">
      <c r="A93" s="23"/>
      <c r="B93" s="15"/>
      <c r="C93" s="10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hidden="1">
      <c r="A94" s="23"/>
      <c r="B94" s="15"/>
      <c r="C94" s="10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hidden="1">
      <c r="A95" s="23"/>
      <c r="B95" s="15"/>
      <c r="C95" s="10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hidden="1">
      <c r="A96" s="23"/>
      <c r="B96" s="15"/>
      <c r="C96" s="10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hidden="1">
      <c r="A97" s="23"/>
      <c r="B97" s="15"/>
      <c r="C97" s="10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4"/>
      <c r="B98" s="17"/>
      <c r="C98" s="8"/>
      <c r="D98" s="18" t="s">
        <v>32</v>
      </c>
      <c r="E98" s="11"/>
      <c r="F98" s="19">
        <f>SUM(F89:F97)</f>
        <v>535</v>
      </c>
      <c r="G98" s="19">
        <f t="shared" ref="G98" si="30">SUM(G89:G97)</f>
        <v>12.469999999999999</v>
      </c>
      <c r="H98" s="19">
        <f t="shared" ref="H98" si="31">SUM(H89:H97)</f>
        <v>9.8400000000000016</v>
      </c>
      <c r="I98" s="19">
        <f t="shared" ref="I98" si="32">SUM(I89:I97)</f>
        <v>59.680000000000007</v>
      </c>
      <c r="J98" s="19">
        <f t="shared" ref="J98" si="33">SUM(J89:J97)</f>
        <v>381.71999999999997</v>
      </c>
      <c r="K98" s="25"/>
      <c r="L98" s="19">
        <v>73.3</v>
      </c>
    </row>
    <row r="99" spans="1:12" ht="15.75" customHeight="1" thickBot="1">
      <c r="A99" s="29">
        <f>A82</f>
        <v>1</v>
      </c>
      <c r="B99" s="30">
        <f>B82</f>
        <v>5</v>
      </c>
      <c r="C99" s="76" t="s">
        <v>4</v>
      </c>
      <c r="D99" s="77"/>
      <c r="E99" s="31"/>
      <c r="F99" s="32">
        <f>F88+F98</f>
        <v>1277.5</v>
      </c>
      <c r="G99" s="32">
        <f t="shared" ref="G99" si="34">G88+G98</f>
        <v>45.01</v>
      </c>
      <c r="H99" s="32">
        <f t="shared" ref="H99" si="35">H88+H98</f>
        <v>24.520000000000003</v>
      </c>
      <c r="I99" s="32">
        <f t="shared" ref="I99" si="36">I88+I98</f>
        <v>171.5</v>
      </c>
      <c r="J99" s="32">
        <f t="shared" ref="J99:L99" si="37">J88+J98</f>
        <v>1090.1500000000001</v>
      </c>
      <c r="K99" s="32"/>
      <c r="L99" s="32">
        <f t="shared" si="37"/>
        <v>152</v>
      </c>
    </row>
    <row r="100" spans="1:12" ht="15">
      <c r="A100" s="20">
        <v>2</v>
      </c>
      <c r="B100" s="21">
        <v>1</v>
      </c>
      <c r="C100" s="22" t="s">
        <v>24</v>
      </c>
      <c r="D100" s="7" t="s">
        <v>26</v>
      </c>
      <c r="E100" s="63" t="s">
        <v>65</v>
      </c>
      <c r="F100" s="60">
        <v>200</v>
      </c>
      <c r="G100" s="47">
        <v>1.66</v>
      </c>
      <c r="H100" s="47">
        <v>3.98</v>
      </c>
      <c r="I100" s="48">
        <v>11.86</v>
      </c>
      <c r="J100" s="47">
        <v>91.02</v>
      </c>
      <c r="K100" s="49">
        <v>54</v>
      </c>
      <c r="L100" s="40"/>
    </row>
    <row r="101" spans="1:12" ht="15">
      <c r="A101" s="23"/>
      <c r="B101" s="15"/>
      <c r="C101" s="10"/>
      <c r="D101" s="7" t="s">
        <v>27</v>
      </c>
      <c r="E101" s="55" t="s">
        <v>80</v>
      </c>
      <c r="F101" s="56">
        <v>90</v>
      </c>
      <c r="G101" s="57">
        <v>11.66</v>
      </c>
      <c r="H101" s="57">
        <v>17.11</v>
      </c>
      <c r="I101" s="58">
        <v>6.67</v>
      </c>
      <c r="J101" s="57">
        <v>230</v>
      </c>
      <c r="K101" s="66">
        <v>100</v>
      </c>
      <c r="L101" s="43"/>
    </row>
    <row r="102" spans="1:12" ht="15">
      <c r="A102" s="23"/>
      <c r="B102" s="15"/>
      <c r="C102" s="10"/>
      <c r="D102" s="7" t="s">
        <v>28</v>
      </c>
      <c r="E102" s="55" t="s">
        <v>46</v>
      </c>
      <c r="F102" s="56">
        <v>150</v>
      </c>
      <c r="G102" s="57">
        <v>8.2100000000000009</v>
      </c>
      <c r="H102" s="57">
        <v>6.9</v>
      </c>
      <c r="I102" s="58">
        <v>35.9</v>
      </c>
      <c r="J102" s="57">
        <v>238.91</v>
      </c>
      <c r="K102" s="66">
        <v>62</v>
      </c>
      <c r="L102" s="43"/>
    </row>
    <row r="103" spans="1:12" ht="15">
      <c r="A103" s="23"/>
      <c r="B103" s="15"/>
      <c r="C103" s="10"/>
      <c r="D103" s="7" t="s">
        <v>29</v>
      </c>
      <c r="E103" s="59" t="s">
        <v>37</v>
      </c>
      <c r="F103" s="60">
        <v>200</v>
      </c>
      <c r="G103" s="47">
        <v>0.1</v>
      </c>
      <c r="H103" s="47">
        <v>0.1</v>
      </c>
      <c r="I103" s="48">
        <v>7.9</v>
      </c>
      <c r="J103" s="47">
        <v>32.700000000000003</v>
      </c>
      <c r="K103" s="49">
        <v>194</v>
      </c>
      <c r="L103" s="43"/>
    </row>
    <row r="104" spans="1:12" ht="15">
      <c r="A104" s="23"/>
      <c r="B104" s="15"/>
      <c r="C104" s="10"/>
      <c r="D104" s="7" t="s">
        <v>30</v>
      </c>
      <c r="E104" s="59" t="s">
        <v>38</v>
      </c>
      <c r="F104" s="60">
        <v>50</v>
      </c>
      <c r="G104" s="47">
        <v>3.8</v>
      </c>
      <c r="H104" s="47">
        <v>0.4</v>
      </c>
      <c r="I104" s="48">
        <v>24.6</v>
      </c>
      <c r="J104" s="47">
        <v>117.2</v>
      </c>
      <c r="K104" s="49"/>
      <c r="L104" s="43"/>
    </row>
    <row r="105" spans="1:12" ht="15">
      <c r="A105" s="23"/>
      <c r="B105" s="15"/>
      <c r="C105" s="10"/>
      <c r="D105" s="7" t="s">
        <v>31</v>
      </c>
      <c r="E105" s="59" t="s">
        <v>39</v>
      </c>
      <c r="F105" s="60">
        <v>30</v>
      </c>
      <c r="G105" s="47">
        <v>1.98</v>
      </c>
      <c r="H105" s="47">
        <v>0.36</v>
      </c>
      <c r="I105" s="48">
        <v>10.02</v>
      </c>
      <c r="J105" s="47">
        <v>51.24</v>
      </c>
      <c r="K105" s="49"/>
      <c r="L105" s="43"/>
    </row>
    <row r="106" spans="1:12" ht="15">
      <c r="A106" s="23"/>
      <c r="B106" s="15"/>
      <c r="C106" s="10"/>
      <c r="E106" s="42"/>
      <c r="F106" s="43"/>
      <c r="G106" s="43"/>
      <c r="H106" s="43"/>
      <c r="I106" s="43"/>
      <c r="J106" s="43"/>
      <c r="K106" s="44"/>
      <c r="L106" s="43"/>
    </row>
    <row r="107" spans="1:12" ht="15.75" thickBot="1">
      <c r="A107" s="24"/>
      <c r="B107" s="17"/>
      <c r="C107" s="8"/>
      <c r="D107" s="50" t="s">
        <v>32</v>
      </c>
      <c r="E107" s="9"/>
      <c r="F107" s="19">
        <f>SUM(F100:F106)</f>
        <v>720</v>
      </c>
      <c r="G107" s="19">
        <f t="shared" ref="G107:J107" si="38">SUM(G100:G106)</f>
        <v>27.410000000000004</v>
      </c>
      <c r="H107" s="19">
        <f t="shared" si="38"/>
        <v>28.85</v>
      </c>
      <c r="I107" s="19">
        <f t="shared" si="38"/>
        <v>96.95</v>
      </c>
      <c r="J107" s="19">
        <f t="shared" si="38"/>
        <v>761.07</v>
      </c>
      <c r="K107" s="25"/>
      <c r="L107" s="19">
        <v>78.7</v>
      </c>
    </row>
    <row r="108" spans="1:12" ht="15">
      <c r="A108" s="26">
        <f>A100</f>
        <v>2</v>
      </c>
      <c r="B108" s="13">
        <f>B100</f>
        <v>1</v>
      </c>
      <c r="C108" s="22" t="s">
        <v>40</v>
      </c>
      <c r="D108" s="5" t="s">
        <v>20</v>
      </c>
      <c r="E108" s="51" t="s">
        <v>66</v>
      </c>
      <c r="F108" s="52">
        <v>150</v>
      </c>
      <c r="G108" s="53">
        <v>13.8</v>
      </c>
      <c r="H108" s="53">
        <v>19.5</v>
      </c>
      <c r="I108" s="54">
        <v>4.01</v>
      </c>
      <c r="J108" s="53">
        <v>245</v>
      </c>
      <c r="K108" s="67">
        <v>210</v>
      </c>
      <c r="L108" s="43"/>
    </row>
    <row r="109" spans="1:12" ht="15">
      <c r="A109" s="23"/>
      <c r="B109" s="15"/>
      <c r="C109" s="10"/>
      <c r="D109" s="7" t="s">
        <v>21</v>
      </c>
      <c r="E109" s="55" t="s">
        <v>42</v>
      </c>
      <c r="F109" s="56">
        <v>215</v>
      </c>
      <c r="G109" s="57">
        <v>1.4</v>
      </c>
      <c r="H109" s="57">
        <v>1.6</v>
      </c>
      <c r="I109" s="58">
        <v>17.7</v>
      </c>
      <c r="J109" s="57">
        <v>91</v>
      </c>
      <c r="K109" s="66">
        <v>378</v>
      </c>
      <c r="L109" s="43"/>
    </row>
    <row r="110" spans="1:12" ht="15">
      <c r="A110" s="23"/>
      <c r="B110" s="15"/>
      <c r="C110" s="10"/>
      <c r="D110" s="7" t="s">
        <v>22</v>
      </c>
      <c r="E110" s="59" t="s">
        <v>38</v>
      </c>
      <c r="F110" s="60">
        <v>30</v>
      </c>
      <c r="G110" s="47">
        <v>2.2799999999999998</v>
      </c>
      <c r="H110" s="47">
        <v>0.24</v>
      </c>
      <c r="I110" s="48">
        <v>14.76</v>
      </c>
      <c r="J110" s="47">
        <v>70.319999999999993</v>
      </c>
      <c r="K110" s="49"/>
      <c r="L110" s="43"/>
    </row>
    <row r="111" spans="1:12" ht="15">
      <c r="A111" s="23"/>
      <c r="B111" s="15"/>
      <c r="C111" s="10"/>
      <c r="D111" s="7" t="s">
        <v>23</v>
      </c>
      <c r="E111" s="59" t="s">
        <v>43</v>
      </c>
      <c r="F111" s="60">
        <v>100</v>
      </c>
      <c r="G111" s="47">
        <v>0.2</v>
      </c>
      <c r="H111" s="47">
        <v>0.3</v>
      </c>
      <c r="I111" s="48">
        <v>9.8000000000000007</v>
      </c>
      <c r="J111" s="47">
        <v>47</v>
      </c>
      <c r="K111" s="44"/>
      <c r="L111" s="43"/>
    </row>
    <row r="112" spans="1:12" ht="15" hidden="1">
      <c r="A112" s="23"/>
      <c r="B112" s="15"/>
      <c r="C112" s="10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hidden="1">
      <c r="A113" s="23"/>
      <c r="B113" s="15"/>
      <c r="C113" s="10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hidden="1">
      <c r="A114" s="23"/>
      <c r="B114" s="15"/>
      <c r="C114" s="10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hidden="1">
      <c r="A115" s="23"/>
      <c r="B115" s="15"/>
      <c r="C115" s="10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hidden="1">
      <c r="A116" s="23"/>
      <c r="B116" s="15"/>
      <c r="C116" s="10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4"/>
      <c r="B117" s="17"/>
      <c r="C117" s="8"/>
      <c r="D117" s="18" t="s">
        <v>32</v>
      </c>
      <c r="E117" s="11"/>
      <c r="F117" s="19">
        <f>SUM(F108:F116)</f>
        <v>495</v>
      </c>
      <c r="G117" s="19">
        <f t="shared" ref="G117:J117" si="39">SUM(G108:G116)</f>
        <v>17.68</v>
      </c>
      <c r="H117" s="19">
        <f t="shared" si="39"/>
        <v>21.64</v>
      </c>
      <c r="I117" s="19">
        <f t="shared" si="39"/>
        <v>46.269999999999996</v>
      </c>
      <c r="J117" s="19">
        <f t="shared" si="39"/>
        <v>453.32</v>
      </c>
      <c r="K117" s="25"/>
      <c r="L117" s="19">
        <v>73.3</v>
      </c>
    </row>
    <row r="118" spans="1:12" ht="15.75" thickBot="1">
      <c r="A118" s="29">
        <f>A100</f>
        <v>2</v>
      </c>
      <c r="B118" s="30">
        <f>B100</f>
        <v>1</v>
      </c>
      <c r="C118" s="76" t="s">
        <v>4</v>
      </c>
      <c r="D118" s="77"/>
      <c r="E118" s="31"/>
      <c r="F118" s="32">
        <f>F107+F117</f>
        <v>1215</v>
      </c>
      <c r="G118" s="32">
        <f t="shared" ref="G118" si="40">G107+G117</f>
        <v>45.09</v>
      </c>
      <c r="H118" s="32">
        <f t="shared" ref="H118" si="41">H107+H117</f>
        <v>50.49</v>
      </c>
      <c r="I118" s="32">
        <f t="shared" ref="I118" si="42">I107+I117</f>
        <v>143.22</v>
      </c>
      <c r="J118" s="32">
        <f t="shared" ref="J118:L118" si="43">J107+J117</f>
        <v>1214.3900000000001</v>
      </c>
      <c r="K118" s="32"/>
      <c r="L118" s="32">
        <f t="shared" si="43"/>
        <v>152</v>
      </c>
    </row>
    <row r="119" spans="1:12" ht="15">
      <c r="A119" s="14">
        <v>2</v>
      </c>
      <c r="B119" s="15">
        <v>2</v>
      </c>
      <c r="C119" s="22" t="s">
        <v>24</v>
      </c>
      <c r="D119" s="7" t="s">
        <v>25</v>
      </c>
      <c r="E119" s="79" t="s">
        <v>83</v>
      </c>
      <c r="F119" s="80">
        <v>60</v>
      </c>
      <c r="G119" s="81">
        <v>1.86</v>
      </c>
      <c r="H119" s="81">
        <v>2.2200000000000002</v>
      </c>
      <c r="I119" s="82">
        <v>3.84</v>
      </c>
      <c r="J119" s="61">
        <v>43.2</v>
      </c>
      <c r="K119" s="62" t="s">
        <v>82</v>
      </c>
      <c r="L119" s="40"/>
    </row>
    <row r="120" spans="1:12" ht="15">
      <c r="A120" s="14"/>
      <c r="B120" s="15"/>
      <c r="C120" s="10"/>
      <c r="D120" s="7" t="s">
        <v>26</v>
      </c>
      <c r="E120" s="63" t="s">
        <v>67</v>
      </c>
      <c r="F120" s="60">
        <v>212.5</v>
      </c>
      <c r="G120" s="47">
        <v>4.75</v>
      </c>
      <c r="H120" s="47">
        <v>5.8</v>
      </c>
      <c r="I120" s="48">
        <v>13.6</v>
      </c>
      <c r="J120" s="47">
        <v>125</v>
      </c>
      <c r="K120" s="49">
        <v>12</v>
      </c>
      <c r="L120" s="43"/>
    </row>
    <row r="121" spans="1:12" ht="15">
      <c r="A121" s="14"/>
      <c r="B121" s="15"/>
      <c r="C121" s="10"/>
      <c r="D121" s="7" t="s">
        <v>27</v>
      </c>
      <c r="E121" s="63" t="s">
        <v>68</v>
      </c>
      <c r="F121" s="60">
        <v>120</v>
      </c>
      <c r="G121" s="47">
        <v>18.3</v>
      </c>
      <c r="H121" s="47">
        <v>20.72</v>
      </c>
      <c r="I121" s="48">
        <v>3.96</v>
      </c>
      <c r="J121" s="47">
        <v>275</v>
      </c>
      <c r="K121" s="49">
        <v>290</v>
      </c>
      <c r="L121" s="43"/>
    </row>
    <row r="122" spans="1:12" ht="15">
      <c r="A122" s="14"/>
      <c r="B122" s="15"/>
      <c r="C122" s="10"/>
      <c r="D122" s="7" t="s">
        <v>28</v>
      </c>
      <c r="E122" s="63" t="s">
        <v>36</v>
      </c>
      <c r="F122" s="60">
        <v>150</v>
      </c>
      <c r="G122" s="47">
        <v>3.6</v>
      </c>
      <c r="H122" s="47">
        <v>4.75</v>
      </c>
      <c r="I122" s="48">
        <v>39.299999999999997</v>
      </c>
      <c r="J122" s="47">
        <v>213</v>
      </c>
      <c r="K122" s="49">
        <v>305</v>
      </c>
      <c r="L122" s="43"/>
    </row>
    <row r="123" spans="1:12" ht="15">
      <c r="A123" s="14"/>
      <c r="B123" s="15"/>
      <c r="C123" s="10"/>
      <c r="D123" s="7" t="s">
        <v>29</v>
      </c>
      <c r="E123" s="63" t="s">
        <v>47</v>
      </c>
      <c r="F123" s="60">
        <v>200</v>
      </c>
      <c r="G123" s="47">
        <v>0</v>
      </c>
      <c r="H123" s="47">
        <v>0</v>
      </c>
      <c r="I123" s="48">
        <v>23</v>
      </c>
      <c r="J123" s="47">
        <v>90</v>
      </c>
      <c r="K123" s="49">
        <v>7</v>
      </c>
      <c r="L123" s="43"/>
    </row>
    <row r="124" spans="1:12" ht="15">
      <c r="A124" s="14"/>
      <c r="B124" s="15"/>
      <c r="C124" s="10"/>
      <c r="D124" s="7" t="s">
        <v>30</v>
      </c>
      <c r="E124" s="63" t="s">
        <v>38</v>
      </c>
      <c r="F124" s="60">
        <v>50</v>
      </c>
      <c r="G124" s="47">
        <v>3.8</v>
      </c>
      <c r="H124" s="47">
        <v>0.4</v>
      </c>
      <c r="I124" s="48">
        <v>24.6</v>
      </c>
      <c r="J124" s="47">
        <v>117.2</v>
      </c>
      <c r="K124" s="64"/>
      <c r="L124" s="43"/>
    </row>
    <row r="125" spans="1:12" ht="15">
      <c r="A125" s="14"/>
      <c r="B125" s="15"/>
      <c r="C125" s="10"/>
      <c r="D125" s="7" t="s">
        <v>31</v>
      </c>
      <c r="E125" s="63" t="s">
        <v>39</v>
      </c>
      <c r="F125" s="60">
        <v>30</v>
      </c>
      <c r="G125" s="47">
        <v>1.98</v>
      </c>
      <c r="H125" s="47">
        <v>0.36</v>
      </c>
      <c r="I125" s="48">
        <v>10.02</v>
      </c>
      <c r="J125" s="47">
        <v>51.24</v>
      </c>
      <c r="K125" s="64"/>
      <c r="L125" s="43"/>
    </row>
    <row r="126" spans="1:12" ht="15" hidden="1">
      <c r="A126" s="14"/>
      <c r="B126" s="15"/>
      <c r="C126" s="10"/>
      <c r="D126" s="6"/>
      <c r="E126" s="42"/>
      <c r="F126" s="43"/>
      <c r="G126" s="43"/>
      <c r="H126" s="43"/>
      <c r="I126" s="43"/>
      <c r="J126" s="43"/>
      <c r="K126" s="44"/>
    </row>
    <row r="127" spans="1:12" ht="15.75" thickBot="1">
      <c r="A127" s="16"/>
      <c r="B127" s="17"/>
      <c r="C127" s="8"/>
      <c r="D127" s="50" t="s">
        <v>32</v>
      </c>
      <c r="E127" s="9"/>
      <c r="F127" s="19">
        <f>SUM(F119:F126)</f>
        <v>822.5</v>
      </c>
      <c r="G127" s="19">
        <f>SUM(G119:G126)</f>
        <v>34.29</v>
      </c>
      <c r="H127" s="19">
        <f>SUM(H119:H126)</f>
        <v>34.249999999999993</v>
      </c>
      <c r="I127" s="19">
        <f>SUM(I119:I126)</f>
        <v>118.31999999999998</v>
      </c>
      <c r="J127" s="19">
        <f>SUM(J119:J126)</f>
        <v>914.6400000000001</v>
      </c>
      <c r="K127" s="25"/>
      <c r="L127" s="19">
        <v>78.7</v>
      </c>
    </row>
    <row r="128" spans="1:12" ht="15">
      <c r="A128" s="13">
        <f>A119</f>
        <v>2</v>
      </c>
      <c r="B128" s="13">
        <f>B119</f>
        <v>2</v>
      </c>
      <c r="C128" s="22" t="s">
        <v>40</v>
      </c>
      <c r="D128" s="5" t="s">
        <v>20</v>
      </c>
      <c r="E128" s="65" t="s">
        <v>53</v>
      </c>
      <c r="F128" s="52">
        <v>150</v>
      </c>
      <c r="G128" s="53">
        <v>15.62</v>
      </c>
      <c r="H128" s="53">
        <v>14.8</v>
      </c>
      <c r="I128" s="54">
        <v>49.07</v>
      </c>
      <c r="J128" s="52">
        <v>391</v>
      </c>
      <c r="K128" s="67">
        <v>224</v>
      </c>
      <c r="L128" s="43"/>
    </row>
    <row r="129" spans="1:12" ht="15">
      <c r="A129" s="14"/>
      <c r="B129" s="15"/>
      <c r="C129" s="10"/>
      <c r="D129" s="7" t="s">
        <v>21</v>
      </c>
      <c r="E129" s="59" t="s">
        <v>54</v>
      </c>
      <c r="F129" s="47">
        <v>215</v>
      </c>
      <c r="G129" s="47">
        <v>0.2</v>
      </c>
      <c r="H129" s="47">
        <v>0</v>
      </c>
      <c r="I129" s="48">
        <v>10</v>
      </c>
      <c r="J129" s="47">
        <v>65</v>
      </c>
      <c r="K129" s="49">
        <v>376</v>
      </c>
      <c r="L129" s="43"/>
    </row>
    <row r="130" spans="1:12" ht="15">
      <c r="A130" s="14"/>
      <c r="B130" s="15"/>
      <c r="C130" s="10"/>
      <c r="D130" s="7" t="s">
        <v>22</v>
      </c>
      <c r="E130" s="55" t="s">
        <v>38</v>
      </c>
      <c r="F130" s="56">
        <v>30</v>
      </c>
      <c r="G130" s="57">
        <v>2.2799999999999998</v>
      </c>
      <c r="H130" s="57">
        <v>0.24</v>
      </c>
      <c r="I130" s="58">
        <v>14.76</v>
      </c>
      <c r="J130" s="57">
        <v>70.319999999999993</v>
      </c>
      <c r="K130" s="44"/>
      <c r="L130" s="43"/>
    </row>
    <row r="131" spans="1:12" ht="15">
      <c r="A131" s="14"/>
      <c r="B131" s="15"/>
      <c r="C131" s="10"/>
      <c r="D131" s="7" t="s">
        <v>23</v>
      </c>
      <c r="E131" s="63" t="s">
        <v>43</v>
      </c>
      <c r="F131" s="60">
        <v>100</v>
      </c>
      <c r="G131" s="47">
        <v>0.2</v>
      </c>
      <c r="H131" s="47">
        <v>0.3</v>
      </c>
      <c r="I131" s="48">
        <v>9.8000000000000007</v>
      </c>
      <c r="J131" s="47">
        <v>47</v>
      </c>
      <c r="K131" s="44"/>
      <c r="L131" s="43"/>
    </row>
    <row r="132" spans="1:12" ht="15" hidden="1">
      <c r="A132" s="14"/>
      <c r="B132" s="15"/>
      <c r="C132" s="10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hidden="1">
      <c r="A133" s="14"/>
      <c r="B133" s="15"/>
      <c r="C133" s="10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hidden="1">
      <c r="A134" s="14"/>
      <c r="B134" s="15"/>
      <c r="C134" s="10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hidden="1">
      <c r="A135" s="14"/>
      <c r="B135" s="15"/>
      <c r="C135" s="10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6"/>
      <c r="B136" s="17"/>
      <c r="C136" s="8"/>
      <c r="D136" s="18" t="s">
        <v>32</v>
      </c>
      <c r="E136" s="11"/>
      <c r="F136" s="19">
        <f>SUM(F127:F135)</f>
        <v>1317.5</v>
      </c>
      <c r="G136" s="19">
        <f t="shared" ref="G136:J136" si="44">SUM(G127:G135)</f>
        <v>52.59</v>
      </c>
      <c r="H136" s="19">
        <f t="shared" si="44"/>
        <v>49.589999999999996</v>
      </c>
      <c r="I136" s="19">
        <f t="shared" si="44"/>
        <v>201.95</v>
      </c>
      <c r="J136" s="19">
        <f t="shared" si="44"/>
        <v>1487.96</v>
      </c>
      <c r="K136" s="25"/>
      <c r="L136" s="19">
        <v>73.3</v>
      </c>
    </row>
    <row r="137" spans="1:12" ht="15.75" thickBot="1">
      <c r="A137" s="33">
        <f>A119</f>
        <v>2</v>
      </c>
      <c r="B137" s="33">
        <f>B119</f>
        <v>2</v>
      </c>
      <c r="C137" s="76" t="s">
        <v>4</v>
      </c>
      <c r="D137" s="77"/>
      <c r="E137" s="31"/>
      <c r="F137" s="32">
        <f>F126+F136</f>
        <v>1317.5</v>
      </c>
      <c r="G137" s="32">
        <f t="shared" ref="G137" si="45">G126+G136</f>
        <v>52.59</v>
      </c>
      <c r="H137" s="32">
        <f t="shared" ref="H137" si="46">H126+H136</f>
        <v>49.589999999999996</v>
      </c>
      <c r="I137" s="32">
        <f t="shared" ref="I137" si="47">I126+I136</f>
        <v>201.95</v>
      </c>
      <c r="J137" s="32">
        <f t="shared" ref="J137" si="48">J126+J136</f>
        <v>1487.96</v>
      </c>
      <c r="K137" s="32"/>
      <c r="L137" s="32">
        <f>L127+L136</f>
        <v>152</v>
      </c>
    </row>
    <row r="138" spans="1:12" ht="15">
      <c r="A138" s="20">
        <v>2</v>
      </c>
      <c r="B138" s="21">
        <v>3</v>
      </c>
      <c r="C138" s="22" t="s">
        <v>24</v>
      </c>
      <c r="D138" s="7" t="s">
        <v>26</v>
      </c>
      <c r="E138" s="55" t="s">
        <v>69</v>
      </c>
      <c r="F138" s="60">
        <v>206</v>
      </c>
      <c r="G138" s="47">
        <v>5.46</v>
      </c>
      <c r="H138" s="47">
        <v>5.85</v>
      </c>
      <c r="I138" s="48">
        <v>19.079999999999998</v>
      </c>
      <c r="J138" s="47">
        <v>151</v>
      </c>
      <c r="K138" s="49">
        <v>102</v>
      </c>
      <c r="L138" s="40"/>
    </row>
    <row r="139" spans="1:12" ht="15">
      <c r="A139" s="23"/>
      <c r="B139" s="15"/>
      <c r="C139" s="10"/>
      <c r="D139" s="7" t="s">
        <v>27</v>
      </c>
      <c r="E139" s="55" t="s">
        <v>61</v>
      </c>
      <c r="F139" s="60">
        <v>90</v>
      </c>
      <c r="G139" s="47">
        <v>17.28</v>
      </c>
      <c r="H139" s="47">
        <v>3.96</v>
      </c>
      <c r="I139" s="48">
        <v>12.12</v>
      </c>
      <c r="J139" s="47">
        <v>152.52000000000001</v>
      </c>
      <c r="K139" s="49">
        <v>110</v>
      </c>
      <c r="L139" s="43"/>
    </row>
    <row r="140" spans="1:12" ht="14.25" customHeight="1">
      <c r="A140" s="23"/>
      <c r="B140" s="15"/>
      <c r="C140" s="10"/>
      <c r="D140" s="70" t="s">
        <v>28</v>
      </c>
      <c r="E140" s="55" t="s">
        <v>79</v>
      </c>
      <c r="F140" s="60">
        <v>180</v>
      </c>
      <c r="G140" s="47">
        <v>3.73</v>
      </c>
      <c r="H140" s="47">
        <v>6.84</v>
      </c>
      <c r="I140" s="48">
        <v>38.159999999999997</v>
      </c>
      <c r="J140" s="47">
        <v>157.19</v>
      </c>
      <c r="K140" s="49">
        <v>440</v>
      </c>
      <c r="L140" s="43"/>
    </row>
    <row r="141" spans="1:12" ht="15">
      <c r="A141" s="23"/>
      <c r="B141" s="15"/>
      <c r="C141" s="10"/>
      <c r="D141" s="7" t="s">
        <v>29</v>
      </c>
      <c r="E141" s="55" t="s">
        <v>52</v>
      </c>
      <c r="F141" s="56">
        <v>200</v>
      </c>
      <c r="G141" s="57">
        <v>1</v>
      </c>
      <c r="H141" s="57">
        <v>0.2</v>
      </c>
      <c r="I141" s="58">
        <v>20.2</v>
      </c>
      <c r="J141" s="57">
        <v>94</v>
      </c>
      <c r="K141" s="49"/>
      <c r="L141" s="43"/>
    </row>
    <row r="142" spans="1:12" ht="15">
      <c r="A142" s="23"/>
      <c r="B142" s="15"/>
      <c r="C142" s="10"/>
      <c r="D142" s="7" t="s">
        <v>30</v>
      </c>
      <c r="E142" s="63" t="s">
        <v>38</v>
      </c>
      <c r="F142" s="60">
        <v>50</v>
      </c>
      <c r="G142" s="47">
        <v>3.8</v>
      </c>
      <c r="H142" s="47">
        <v>0.4</v>
      </c>
      <c r="I142" s="48">
        <v>24.6</v>
      </c>
      <c r="J142" s="47">
        <v>117.2</v>
      </c>
      <c r="K142" s="64"/>
      <c r="L142" s="43"/>
    </row>
    <row r="143" spans="1:12" ht="15">
      <c r="A143" s="23"/>
      <c r="B143" s="15"/>
      <c r="C143" s="10"/>
      <c r="D143" s="7" t="s">
        <v>31</v>
      </c>
      <c r="E143" s="63" t="s">
        <v>39</v>
      </c>
      <c r="F143" s="60">
        <v>30</v>
      </c>
      <c r="G143" s="47">
        <v>1.98</v>
      </c>
      <c r="H143" s="47">
        <v>0.36</v>
      </c>
      <c r="I143" s="48">
        <v>10.02</v>
      </c>
      <c r="J143" s="47">
        <v>51.24</v>
      </c>
      <c r="K143" s="64"/>
      <c r="L143" s="43"/>
    </row>
    <row r="144" spans="1:12" ht="15.75" thickBot="1">
      <c r="A144" s="24"/>
      <c r="B144" s="17"/>
      <c r="C144" s="8"/>
      <c r="D144" s="50" t="s">
        <v>32</v>
      </c>
      <c r="E144" s="9"/>
      <c r="F144" s="19">
        <f>SUM(F138:F143)</f>
        <v>756</v>
      </c>
      <c r="G144" s="19">
        <f>SUM(G138:G143)</f>
        <v>33.25</v>
      </c>
      <c r="H144" s="19">
        <f>SUM(H138:H143)</f>
        <v>17.609999999999996</v>
      </c>
      <c r="I144" s="19">
        <f>SUM(I138:I143)</f>
        <v>124.17999999999999</v>
      </c>
      <c r="J144" s="19">
        <f>SUM(J138:J143)</f>
        <v>723.15000000000009</v>
      </c>
      <c r="K144" s="25"/>
      <c r="L144" s="19">
        <v>78.7</v>
      </c>
    </row>
    <row r="145" spans="1:12" ht="15">
      <c r="A145" s="26">
        <f>A138</f>
        <v>2</v>
      </c>
      <c r="B145" s="13">
        <f>B138</f>
        <v>3</v>
      </c>
      <c r="C145" s="22" t="s">
        <v>40</v>
      </c>
      <c r="D145" s="5" t="s">
        <v>20</v>
      </c>
      <c r="E145" s="69" t="s">
        <v>70</v>
      </c>
      <c r="F145" s="52">
        <v>210</v>
      </c>
      <c r="G145" s="53">
        <v>6.1</v>
      </c>
      <c r="H145" s="53">
        <v>12.1</v>
      </c>
      <c r="I145" s="54">
        <v>35</v>
      </c>
      <c r="J145" s="52">
        <v>273</v>
      </c>
      <c r="K145" s="67">
        <v>175</v>
      </c>
      <c r="L145" s="43"/>
    </row>
    <row r="146" spans="1:12" ht="15">
      <c r="A146" s="23"/>
      <c r="B146" s="15"/>
      <c r="C146" s="10"/>
      <c r="D146" s="7" t="s">
        <v>21</v>
      </c>
      <c r="E146" s="63" t="s">
        <v>59</v>
      </c>
      <c r="F146" s="60">
        <v>200</v>
      </c>
      <c r="G146" s="47">
        <v>3.58</v>
      </c>
      <c r="H146" s="47">
        <v>2.68</v>
      </c>
      <c r="I146" s="48">
        <v>28.34</v>
      </c>
      <c r="J146" s="47">
        <v>152</v>
      </c>
      <c r="K146" s="49">
        <v>379</v>
      </c>
      <c r="L146" s="43"/>
    </row>
    <row r="147" spans="1:12" ht="15">
      <c r="A147" s="23"/>
      <c r="B147" s="15"/>
      <c r="C147" s="10"/>
      <c r="D147" s="7" t="s">
        <v>22</v>
      </c>
      <c r="E147" s="55" t="s">
        <v>38</v>
      </c>
      <c r="F147" s="56">
        <v>30</v>
      </c>
      <c r="G147" s="57">
        <v>2.2799999999999998</v>
      </c>
      <c r="H147" s="57">
        <v>0.24</v>
      </c>
      <c r="I147" s="58">
        <v>14.76</v>
      </c>
      <c r="J147" s="57">
        <v>70.319999999999993</v>
      </c>
      <c r="K147" s="44"/>
      <c r="L147" s="43"/>
    </row>
    <row r="148" spans="1:12" ht="15">
      <c r="A148" s="23"/>
      <c r="B148" s="15"/>
      <c r="C148" s="10"/>
      <c r="D148" s="7" t="s">
        <v>23</v>
      </c>
      <c r="E148" s="63" t="s">
        <v>43</v>
      </c>
      <c r="F148" s="60">
        <v>100</v>
      </c>
      <c r="G148" s="47">
        <v>0.2</v>
      </c>
      <c r="H148" s="47">
        <v>0.3</v>
      </c>
      <c r="I148" s="48">
        <v>9.8000000000000007</v>
      </c>
      <c r="J148" s="47">
        <v>47</v>
      </c>
      <c r="K148" s="44"/>
      <c r="L148" s="43"/>
    </row>
    <row r="149" spans="1:12" ht="15" hidden="1">
      <c r="A149" s="23"/>
      <c r="B149" s="15"/>
      <c r="C149" s="10"/>
      <c r="D149" s="7" t="s">
        <v>29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hidden="1">
      <c r="A150" s="23"/>
      <c r="B150" s="15"/>
      <c r="C150" s="10"/>
      <c r="D150" s="7" t="s">
        <v>30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hidden="1">
      <c r="A151" s="23"/>
      <c r="B151" s="15"/>
      <c r="C151" s="10"/>
      <c r="D151" s="7" t="s">
        <v>31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hidden="1">
      <c r="A152" s="23"/>
      <c r="B152" s="15"/>
      <c r="C152" s="10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hidden="1">
      <c r="A153" s="23"/>
      <c r="B153" s="15"/>
      <c r="C153" s="10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4"/>
      <c r="B154" s="17"/>
      <c r="C154" s="8"/>
      <c r="D154" s="18" t="s">
        <v>32</v>
      </c>
      <c r="E154" s="11"/>
      <c r="F154" s="19">
        <f>SUM(F145:F153)</f>
        <v>540</v>
      </c>
      <c r="G154" s="19">
        <f t="shared" ref="G154:J154" si="49">SUM(G145:G153)</f>
        <v>12.159999999999998</v>
      </c>
      <c r="H154" s="19">
        <f t="shared" si="49"/>
        <v>15.32</v>
      </c>
      <c r="I154" s="19">
        <f t="shared" si="49"/>
        <v>87.9</v>
      </c>
      <c r="J154" s="19">
        <f t="shared" si="49"/>
        <v>542.31999999999994</v>
      </c>
      <c r="K154" s="25"/>
      <c r="L154" s="19">
        <v>73.3</v>
      </c>
    </row>
    <row r="155" spans="1:12" ht="15.75" thickBot="1">
      <c r="A155" s="29">
        <f>A138</f>
        <v>2</v>
      </c>
      <c r="B155" s="30">
        <f>B138</f>
        <v>3</v>
      </c>
      <c r="C155" s="76" t="s">
        <v>4</v>
      </c>
      <c r="D155" s="77"/>
      <c r="E155" s="31"/>
      <c r="F155" s="32">
        <f>F144+F154</f>
        <v>1296</v>
      </c>
      <c r="G155" s="32">
        <f t="shared" ref="G155" si="50">G144+G154</f>
        <v>45.41</v>
      </c>
      <c r="H155" s="32">
        <f t="shared" ref="H155" si="51">H144+H154</f>
        <v>32.929999999999993</v>
      </c>
      <c r="I155" s="32">
        <f t="shared" ref="I155" si="52">I144+I154</f>
        <v>212.07999999999998</v>
      </c>
      <c r="J155" s="32">
        <f t="shared" ref="J155:L155" si="53">J144+J154</f>
        <v>1265.47</v>
      </c>
      <c r="K155" s="32"/>
      <c r="L155" s="32">
        <f t="shared" si="53"/>
        <v>152</v>
      </c>
    </row>
    <row r="156" spans="1:12" ht="15">
      <c r="A156" s="20">
        <v>2</v>
      </c>
      <c r="B156" s="21">
        <v>4</v>
      </c>
      <c r="C156" s="22" t="s">
        <v>24</v>
      </c>
      <c r="D156" s="7" t="s">
        <v>25</v>
      </c>
      <c r="E156" s="83" t="s">
        <v>84</v>
      </c>
      <c r="F156" s="80">
        <v>60</v>
      </c>
      <c r="G156" s="81">
        <v>1.73</v>
      </c>
      <c r="H156" s="81">
        <v>1.48</v>
      </c>
      <c r="I156" s="82">
        <v>3.29</v>
      </c>
      <c r="J156" s="61">
        <v>33.29</v>
      </c>
      <c r="K156" s="62">
        <v>133</v>
      </c>
      <c r="L156" s="40"/>
    </row>
    <row r="157" spans="1:12" ht="15">
      <c r="A157" s="23"/>
      <c r="B157" s="15"/>
      <c r="C157" s="10"/>
      <c r="D157" s="7" t="s">
        <v>26</v>
      </c>
      <c r="E157" s="63" t="s">
        <v>71</v>
      </c>
      <c r="F157" s="60">
        <v>211</v>
      </c>
      <c r="G157" s="47">
        <v>2.7</v>
      </c>
      <c r="H157" s="47">
        <v>5.43</v>
      </c>
      <c r="I157" s="48">
        <v>9.83</v>
      </c>
      <c r="J157" s="47">
        <v>99</v>
      </c>
      <c r="K157" s="49">
        <v>81</v>
      </c>
      <c r="L157" s="43"/>
    </row>
    <row r="158" spans="1:12" ht="15">
      <c r="A158" s="23"/>
      <c r="B158" s="15"/>
      <c r="C158" s="10"/>
      <c r="D158" s="7" t="s">
        <v>27</v>
      </c>
      <c r="E158" s="63" t="s">
        <v>72</v>
      </c>
      <c r="F158" s="60">
        <v>250</v>
      </c>
      <c r="G158" s="47">
        <v>23.94</v>
      </c>
      <c r="H158" s="47">
        <v>15.81</v>
      </c>
      <c r="I158" s="48">
        <v>32.020000000000003</v>
      </c>
      <c r="J158" s="47">
        <v>366</v>
      </c>
      <c r="K158" s="49">
        <v>259</v>
      </c>
      <c r="L158" s="43"/>
    </row>
    <row r="159" spans="1:12" ht="15">
      <c r="A159" s="23"/>
      <c r="B159" s="15"/>
      <c r="C159" s="10"/>
      <c r="D159" s="7" t="s">
        <v>29</v>
      </c>
      <c r="E159" s="63" t="s">
        <v>57</v>
      </c>
      <c r="F159" s="60">
        <v>200</v>
      </c>
      <c r="G159" s="47">
        <v>0</v>
      </c>
      <c r="H159" s="47">
        <v>0</v>
      </c>
      <c r="I159" s="48">
        <v>19</v>
      </c>
      <c r="J159" s="47">
        <v>80</v>
      </c>
      <c r="K159" s="49">
        <v>5</v>
      </c>
      <c r="L159" s="43"/>
    </row>
    <row r="160" spans="1:12" ht="15">
      <c r="A160" s="23"/>
      <c r="B160" s="15"/>
      <c r="C160" s="10"/>
      <c r="D160" s="7" t="s">
        <v>30</v>
      </c>
      <c r="E160" s="63" t="s">
        <v>38</v>
      </c>
      <c r="F160" s="60">
        <v>50</v>
      </c>
      <c r="G160" s="47">
        <v>3.8</v>
      </c>
      <c r="H160" s="47">
        <v>0.4</v>
      </c>
      <c r="I160" s="48">
        <v>24.6</v>
      </c>
      <c r="J160" s="47">
        <v>117.2</v>
      </c>
      <c r="K160" s="64"/>
      <c r="L160" s="43"/>
    </row>
    <row r="161" spans="1:12" ht="15">
      <c r="A161" s="23"/>
      <c r="B161" s="15"/>
      <c r="C161" s="10"/>
      <c r="D161" s="7" t="s">
        <v>31</v>
      </c>
      <c r="E161" s="63" t="s">
        <v>39</v>
      </c>
      <c r="F161" s="60">
        <v>30</v>
      </c>
      <c r="G161" s="47">
        <v>1.98</v>
      </c>
      <c r="H161" s="47">
        <v>0.36</v>
      </c>
      <c r="I161" s="48">
        <v>10.02</v>
      </c>
      <c r="J161" s="47">
        <v>51.24</v>
      </c>
      <c r="K161" s="64"/>
      <c r="L161" s="43"/>
    </row>
    <row r="162" spans="1:12" ht="15" hidden="1">
      <c r="A162" s="23"/>
      <c r="B162" s="15"/>
      <c r="C162" s="10"/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>
      <c r="A163" s="24"/>
      <c r="B163" s="17"/>
      <c r="C163" s="8"/>
      <c r="D163" s="50" t="s">
        <v>32</v>
      </c>
      <c r="E163" s="9"/>
      <c r="F163" s="19">
        <f>SUM(F156:F162)</f>
        <v>801</v>
      </c>
      <c r="G163" s="19">
        <f t="shared" ref="G163:J163" si="54">SUM(G156:G162)</f>
        <v>34.15</v>
      </c>
      <c r="H163" s="19">
        <f t="shared" si="54"/>
        <v>23.479999999999997</v>
      </c>
      <c r="I163" s="19">
        <f t="shared" si="54"/>
        <v>98.76</v>
      </c>
      <c r="J163" s="19">
        <f t="shared" si="54"/>
        <v>746.73</v>
      </c>
      <c r="K163" s="25"/>
      <c r="L163" s="19">
        <v>78.7</v>
      </c>
    </row>
    <row r="164" spans="1:12" ht="15">
      <c r="A164" s="26">
        <f>A156</f>
        <v>2</v>
      </c>
      <c r="B164" s="13">
        <f>B156</f>
        <v>4</v>
      </c>
      <c r="C164" s="22" t="s">
        <v>40</v>
      </c>
      <c r="D164" s="5" t="s">
        <v>20</v>
      </c>
      <c r="E164" s="65" t="s">
        <v>73</v>
      </c>
      <c r="F164" s="52">
        <v>155</v>
      </c>
      <c r="G164" s="53">
        <v>9.25</v>
      </c>
      <c r="H164" s="53">
        <v>10.85</v>
      </c>
      <c r="I164" s="54">
        <v>33.75</v>
      </c>
      <c r="J164" s="52">
        <v>270</v>
      </c>
      <c r="K164" s="67">
        <v>204</v>
      </c>
      <c r="L164" s="43"/>
    </row>
    <row r="165" spans="1:12" ht="15">
      <c r="A165" s="23"/>
      <c r="B165" s="15"/>
      <c r="C165" s="10"/>
      <c r="D165" s="7" t="s">
        <v>21</v>
      </c>
      <c r="E165" s="63" t="s">
        <v>49</v>
      </c>
      <c r="F165" s="60">
        <v>200</v>
      </c>
      <c r="G165" s="47">
        <v>5.4</v>
      </c>
      <c r="H165" s="47">
        <v>4.4000000000000004</v>
      </c>
      <c r="I165" s="48">
        <v>8.8000000000000007</v>
      </c>
      <c r="J165" s="47">
        <v>96.4</v>
      </c>
      <c r="K165" s="44"/>
      <c r="L165" s="43"/>
    </row>
    <row r="166" spans="1:12" ht="15">
      <c r="A166" s="23"/>
      <c r="B166" s="15"/>
      <c r="C166" s="10"/>
      <c r="D166" s="7" t="s">
        <v>22</v>
      </c>
      <c r="E166" s="55" t="s">
        <v>38</v>
      </c>
      <c r="F166" s="56">
        <v>30</v>
      </c>
      <c r="G166" s="57">
        <v>2.2799999999999998</v>
      </c>
      <c r="H166" s="57">
        <v>0.24</v>
      </c>
      <c r="I166" s="58">
        <v>14.76</v>
      </c>
      <c r="J166" s="57">
        <v>70.319999999999993</v>
      </c>
      <c r="K166" s="44"/>
      <c r="L166" s="43"/>
    </row>
    <row r="167" spans="1:12" ht="15">
      <c r="A167" s="23"/>
      <c r="B167" s="15"/>
      <c r="C167" s="10"/>
      <c r="D167" s="7" t="s">
        <v>23</v>
      </c>
      <c r="E167" s="63" t="s">
        <v>43</v>
      </c>
      <c r="F167" s="60">
        <v>100</v>
      </c>
      <c r="G167" s="47">
        <v>0.2</v>
      </c>
      <c r="H167" s="47">
        <v>0.3</v>
      </c>
      <c r="I167" s="48">
        <v>9.8000000000000007</v>
      </c>
      <c r="J167" s="47">
        <v>47</v>
      </c>
      <c r="K167" s="44"/>
      <c r="L167" s="43"/>
    </row>
    <row r="168" spans="1:12" ht="15" hidden="1">
      <c r="A168" s="23"/>
      <c r="B168" s="15"/>
      <c r="C168" s="10"/>
      <c r="D168" s="7" t="s">
        <v>29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hidden="1">
      <c r="A169" s="23"/>
      <c r="B169" s="15"/>
      <c r="C169" s="10"/>
      <c r="D169" s="7" t="s">
        <v>30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hidden="1">
      <c r="A170" s="23"/>
      <c r="B170" s="15"/>
      <c r="C170" s="10"/>
      <c r="D170" s="7" t="s">
        <v>31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hidden="1">
      <c r="A171" s="23"/>
      <c r="B171" s="15"/>
      <c r="C171" s="10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hidden="1">
      <c r="A172" s="23"/>
      <c r="B172" s="15"/>
      <c r="C172" s="10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4"/>
      <c r="B173" s="17"/>
      <c r="C173" s="8"/>
      <c r="D173" s="18" t="s">
        <v>32</v>
      </c>
      <c r="E173" s="11"/>
      <c r="F173" s="19">
        <f>SUM(F164:F172)</f>
        <v>485</v>
      </c>
      <c r="G173" s="19">
        <f t="shared" ref="G173:J173" si="55">SUM(G164:G172)</f>
        <v>17.13</v>
      </c>
      <c r="H173" s="19">
        <f t="shared" si="55"/>
        <v>15.790000000000001</v>
      </c>
      <c r="I173" s="19">
        <f t="shared" si="55"/>
        <v>67.11</v>
      </c>
      <c r="J173" s="19">
        <f t="shared" si="55"/>
        <v>483.71999999999997</v>
      </c>
      <c r="K173" s="25"/>
      <c r="L173" s="19">
        <v>73.3</v>
      </c>
    </row>
    <row r="174" spans="1:12" ht="15.75" thickBot="1">
      <c r="A174" s="29">
        <f>A156</f>
        <v>2</v>
      </c>
      <c r="B174" s="30">
        <f>B156</f>
        <v>4</v>
      </c>
      <c r="C174" s="76" t="s">
        <v>4</v>
      </c>
      <c r="D174" s="77"/>
      <c r="E174" s="31"/>
      <c r="F174" s="32">
        <f>F163+F173</f>
        <v>1286</v>
      </c>
      <c r="G174" s="32">
        <f t="shared" ref="G174" si="56">G163+G173</f>
        <v>51.28</v>
      </c>
      <c r="H174" s="32">
        <f t="shared" ref="H174" si="57">H163+H173</f>
        <v>39.269999999999996</v>
      </c>
      <c r="I174" s="32">
        <f t="shared" ref="I174" si="58">I163+I173</f>
        <v>165.87</v>
      </c>
      <c r="J174" s="32">
        <f t="shared" ref="J174:L174" si="59">J163+J173</f>
        <v>1230.45</v>
      </c>
      <c r="K174" s="32"/>
      <c r="L174" s="32">
        <f t="shared" si="59"/>
        <v>152</v>
      </c>
    </row>
    <row r="175" spans="1:12" ht="15">
      <c r="A175" s="20">
        <v>2</v>
      </c>
      <c r="B175" s="21">
        <v>5</v>
      </c>
      <c r="C175" s="22" t="s">
        <v>24</v>
      </c>
      <c r="D175" s="7" t="s">
        <v>26</v>
      </c>
      <c r="E175" s="63" t="s">
        <v>74</v>
      </c>
      <c r="F175" s="60">
        <v>222.5</v>
      </c>
      <c r="G175" s="47">
        <v>4.8499999999999996</v>
      </c>
      <c r="H175" s="47">
        <v>5.1100000000000003</v>
      </c>
      <c r="I175" s="48">
        <v>9.1999999999999993</v>
      </c>
      <c r="J175" s="47">
        <v>102</v>
      </c>
      <c r="K175" s="49">
        <v>88</v>
      </c>
      <c r="L175" s="40"/>
    </row>
    <row r="176" spans="1:12" ht="15">
      <c r="A176" s="23"/>
      <c r="B176" s="15"/>
      <c r="C176" s="10"/>
      <c r="D176" s="7" t="s">
        <v>27</v>
      </c>
      <c r="E176" s="55" t="s">
        <v>75</v>
      </c>
      <c r="F176" s="56">
        <v>90</v>
      </c>
      <c r="G176" s="57">
        <v>12.3</v>
      </c>
      <c r="H176" s="57">
        <v>10.95</v>
      </c>
      <c r="I176" s="58">
        <v>7.5</v>
      </c>
      <c r="J176" s="57">
        <v>177.75</v>
      </c>
      <c r="K176" s="66">
        <v>113</v>
      </c>
      <c r="L176" s="43"/>
    </row>
    <row r="177" spans="1:12" ht="15">
      <c r="A177" s="23"/>
      <c r="B177" s="15"/>
      <c r="C177" s="10"/>
      <c r="D177" s="7" t="s">
        <v>28</v>
      </c>
      <c r="E177" s="63" t="s">
        <v>62</v>
      </c>
      <c r="F177" s="60">
        <v>160</v>
      </c>
      <c r="G177" s="47">
        <v>5.63</v>
      </c>
      <c r="H177" s="47">
        <v>5.87</v>
      </c>
      <c r="I177" s="48">
        <v>34.880000000000003</v>
      </c>
      <c r="J177" s="47">
        <v>215.47</v>
      </c>
      <c r="K177" s="49">
        <v>59</v>
      </c>
      <c r="L177" s="43"/>
    </row>
    <row r="178" spans="1:12" ht="15">
      <c r="A178" s="23"/>
      <c r="B178" s="15"/>
      <c r="C178" s="10"/>
      <c r="D178" s="7" t="s">
        <v>29</v>
      </c>
      <c r="E178" s="63" t="s">
        <v>63</v>
      </c>
      <c r="F178" s="60">
        <v>200</v>
      </c>
      <c r="G178" s="47">
        <v>0.16</v>
      </c>
      <c r="H178" s="47">
        <v>0</v>
      </c>
      <c r="I178" s="48">
        <v>15</v>
      </c>
      <c r="J178" s="47">
        <v>61</v>
      </c>
      <c r="K178" s="49">
        <v>253</v>
      </c>
      <c r="L178" s="43"/>
    </row>
    <row r="179" spans="1:12" ht="15">
      <c r="A179" s="23"/>
      <c r="B179" s="15"/>
      <c r="C179" s="10"/>
      <c r="D179" s="7" t="s">
        <v>30</v>
      </c>
      <c r="E179" s="63" t="s">
        <v>38</v>
      </c>
      <c r="F179" s="60">
        <v>50</v>
      </c>
      <c r="G179" s="47">
        <v>3.8</v>
      </c>
      <c r="H179" s="47">
        <v>0.4</v>
      </c>
      <c r="I179" s="48">
        <v>24.6</v>
      </c>
      <c r="J179" s="47">
        <v>117.2</v>
      </c>
      <c r="K179" s="64"/>
      <c r="L179" s="43"/>
    </row>
    <row r="180" spans="1:12" ht="15">
      <c r="A180" s="23"/>
      <c r="B180" s="15"/>
      <c r="C180" s="10"/>
      <c r="D180" s="7" t="s">
        <v>31</v>
      </c>
      <c r="E180" s="63" t="s">
        <v>39</v>
      </c>
      <c r="F180" s="60">
        <v>30</v>
      </c>
      <c r="G180" s="47">
        <v>1.98</v>
      </c>
      <c r="H180" s="68">
        <v>0.36</v>
      </c>
      <c r="I180" s="48">
        <v>10.02</v>
      </c>
      <c r="J180" s="47">
        <v>51.24</v>
      </c>
      <c r="K180" s="64"/>
      <c r="L180" s="43"/>
    </row>
    <row r="181" spans="1:12" ht="15.75" customHeight="1" thickBot="1">
      <c r="A181" s="24"/>
      <c r="B181" s="17"/>
      <c r="C181" s="8"/>
      <c r="D181" s="50" t="s">
        <v>32</v>
      </c>
      <c r="E181" s="9"/>
      <c r="F181" s="19">
        <f>SUM(F175:F180)</f>
        <v>752.5</v>
      </c>
      <c r="G181" s="19">
        <f>SUM(G175:G180)</f>
        <v>28.72</v>
      </c>
      <c r="H181" s="19">
        <f>SUM(H175:H180)</f>
        <v>22.689999999999998</v>
      </c>
      <c r="I181" s="19">
        <f>SUM(I175:I180)</f>
        <v>101.2</v>
      </c>
      <c r="J181" s="19">
        <f>SUM(J175:J180)</f>
        <v>724.66000000000008</v>
      </c>
      <c r="K181" s="25"/>
      <c r="L181" s="19">
        <v>78.7</v>
      </c>
    </row>
    <row r="182" spans="1:12" ht="15">
      <c r="A182" s="26">
        <f>A175</f>
        <v>2</v>
      </c>
      <c r="B182" s="13">
        <f>B175</f>
        <v>5</v>
      </c>
      <c r="C182" s="22" t="s">
        <v>40</v>
      </c>
      <c r="D182" s="5" t="s">
        <v>20</v>
      </c>
      <c r="E182" s="65" t="s">
        <v>76</v>
      </c>
      <c r="F182" s="52">
        <v>210</v>
      </c>
      <c r="G182" s="53">
        <v>6.36</v>
      </c>
      <c r="H182" s="53">
        <v>11.04</v>
      </c>
      <c r="I182" s="54">
        <v>40.299999999999997</v>
      </c>
      <c r="J182" s="53">
        <v>286</v>
      </c>
      <c r="K182" s="67">
        <v>182</v>
      </c>
      <c r="L182" s="43"/>
    </row>
    <row r="183" spans="1:12" ht="15">
      <c r="A183" s="23"/>
      <c r="B183" s="15"/>
      <c r="C183" s="10"/>
      <c r="D183" s="7" t="s">
        <v>21</v>
      </c>
      <c r="E183" s="59" t="s">
        <v>54</v>
      </c>
      <c r="F183" s="47">
        <v>215</v>
      </c>
      <c r="G183" s="47">
        <v>0.2</v>
      </c>
      <c r="H183" s="47">
        <v>0</v>
      </c>
      <c r="I183" s="48">
        <v>10</v>
      </c>
      <c r="J183" s="47">
        <v>65</v>
      </c>
      <c r="K183" s="49">
        <v>376</v>
      </c>
      <c r="L183" s="43"/>
    </row>
    <row r="184" spans="1:12" ht="15">
      <c r="A184" s="23"/>
      <c r="B184" s="15"/>
      <c r="C184" s="10"/>
      <c r="D184" s="7" t="s">
        <v>22</v>
      </c>
      <c r="E184" s="55" t="s">
        <v>38</v>
      </c>
      <c r="F184" s="56">
        <v>30</v>
      </c>
      <c r="G184" s="57">
        <v>2.0299999999999998</v>
      </c>
      <c r="H184" s="57">
        <v>0.25</v>
      </c>
      <c r="I184" s="58">
        <v>14.28</v>
      </c>
      <c r="J184" s="57">
        <v>63.9</v>
      </c>
      <c r="K184" s="44"/>
      <c r="L184" s="43"/>
    </row>
    <row r="185" spans="1:12" ht="15">
      <c r="A185" s="23"/>
      <c r="B185" s="15"/>
      <c r="C185" s="10"/>
      <c r="D185" s="7" t="s">
        <v>23</v>
      </c>
      <c r="E185" s="63" t="s">
        <v>43</v>
      </c>
      <c r="F185" s="60">
        <v>100</v>
      </c>
      <c r="G185" s="47">
        <v>0.2</v>
      </c>
      <c r="H185" s="47">
        <v>0.3</v>
      </c>
      <c r="I185" s="48">
        <v>9.8000000000000007</v>
      </c>
      <c r="J185" s="47">
        <v>47</v>
      </c>
      <c r="K185" s="44"/>
      <c r="L185" s="43"/>
    </row>
    <row r="186" spans="1:12" ht="15" hidden="1">
      <c r="A186" s="23"/>
      <c r="B186" s="15"/>
      <c r="C186" s="10"/>
      <c r="D186" s="7" t="s">
        <v>29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hidden="1">
      <c r="A187" s="23"/>
      <c r="B187" s="15"/>
      <c r="C187" s="10"/>
      <c r="D187" s="7" t="s">
        <v>30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hidden="1">
      <c r="A188" s="23"/>
      <c r="B188" s="15"/>
      <c r="C188" s="10"/>
      <c r="D188" s="7" t="s">
        <v>31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hidden="1">
      <c r="A189" s="23"/>
      <c r="B189" s="15"/>
      <c r="C189" s="10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 hidden="1">
      <c r="A190" s="23"/>
      <c r="B190" s="15"/>
      <c r="C190" s="10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4"/>
      <c r="B191" s="17"/>
      <c r="C191" s="8"/>
      <c r="D191" s="18" t="s">
        <v>32</v>
      </c>
      <c r="E191" s="11"/>
      <c r="F191" s="19">
        <f>SUM(F182:F190)</f>
        <v>555</v>
      </c>
      <c r="G191" s="19">
        <f t="shared" ref="G191:J191" si="60">SUM(G182:G190)</f>
        <v>8.7899999999999991</v>
      </c>
      <c r="H191" s="19">
        <f t="shared" si="60"/>
        <v>11.59</v>
      </c>
      <c r="I191" s="19">
        <f t="shared" si="60"/>
        <v>74.38</v>
      </c>
      <c r="J191" s="19">
        <f t="shared" si="60"/>
        <v>461.9</v>
      </c>
      <c r="K191" s="25"/>
      <c r="L191" s="19">
        <v>73.3</v>
      </c>
    </row>
    <row r="192" spans="1:12" ht="15.75" thickBot="1">
      <c r="A192" s="29">
        <f>A175</f>
        <v>2</v>
      </c>
      <c r="B192" s="30">
        <f>B175</f>
        <v>5</v>
      </c>
      <c r="C192" s="76" t="s">
        <v>4</v>
      </c>
      <c r="D192" s="77"/>
      <c r="E192" s="31"/>
      <c r="F192" s="32">
        <f>F181+F191</f>
        <v>1307.5</v>
      </c>
      <c r="G192" s="32">
        <f t="shared" ref="G192" si="61">G181+G191</f>
        <v>37.51</v>
      </c>
      <c r="H192" s="32">
        <f t="shared" ref="H192" si="62">H181+H191</f>
        <v>34.28</v>
      </c>
      <c r="I192" s="32">
        <f t="shared" ref="I192" si="63">I181+I191</f>
        <v>175.57999999999998</v>
      </c>
      <c r="J192" s="32">
        <f t="shared" ref="J192:L192" si="64">J181+J191</f>
        <v>1186.56</v>
      </c>
      <c r="K192" s="32"/>
      <c r="L192" s="32">
        <f t="shared" si="64"/>
        <v>152</v>
      </c>
    </row>
    <row r="193" spans="1:12" ht="13.5" thickBot="1">
      <c r="A193" s="27"/>
      <c r="B193" s="28"/>
      <c r="C193" s="78" t="s">
        <v>5</v>
      </c>
      <c r="D193" s="78"/>
      <c r="E193" s="78"/>
      <c r="F193" s="34">
        <f>(F24+F43+F62+F81+F99+F118+F137+F155+F174+F192)/(IF(F24=0,0,1)+IF(F43=0,0,1)+IF(F62=0,0,1)+IF(F81=0,0,1)+IF(F99=0,0,1)+IF(F118=0,0,1)+IF(F137=0,0,1)+IF(F155=0,0,1)+IF(F174=0,0,1)+IF(F192=0,0,1))</f>
        <v>1277.6500000000001</v>
      </c>
      <c r="G193" s="34">
        <f>(G24+G43+G62+G81+G99+G118+G137+G155+G174+G192)/(IF(G24=0,0,1)+IF(G43=0,0,1)+IF(G62=0,0,1)+IF(G81=0,0,1)+IF(G99=0,0,1)+IF(G118=0,0,1)+IF(G137=0,0,1)+IF(G155=0,0,1)+IF(G174=0,0,1)+IF(G192=0,0,1))</f>
        <v>46.475999999999999</v>
      </c>
      <c r="H193" s="34">
        <f>(H24+H43+H62+H81+H99+H118+H137+H155+H174+H192)/(IF(H24=0,0,1)+IF(H43=0,0,1)+IF(H62=0,0,1)+IF(H81=0,0,1)+IF(H99=0,0,1)+IF(H118=0,0,1)+IF(H137=0,0,1)+IF(H155=0,0,1)+IF(H174=0,0,1)+IF(H192=0,0,1))</f>
        <v>40.683000000000007</v>
      </c>
      <c r="I193" s="34">
        <f>(I24+I43+I62+I81+I99+I118+I137+I155+I174+I192)/(IF(I24=0,0,1)+IF(I43=0,0,1)+IF(I62=0,0,1)+IF(I81=0,0,1)+IF(I99=0,0,1)+IF(I118=0,0,1)+IF(I137=0,0,1)+IF(I155=0,0,1)+IF(I174=0,0,1)+IF(I192=0,0,1))</f>
        <v>177.96599999999998</v>
      </c>
      <c r="J193" s="34">
        <f>(J24+J43+J62+J81+J99+J118+J137+J155+J174+J192)/(IF(J24=0,0,1)+IF(J43=0,0,1)+IF(J62=0,0,1)+IF(J81=0,0,1)+IF(J99=0,0,1)+IF(J118=0,0,1)+IF(J137=0,0,1)+IF(J155=0,0,1)+IF(J174=0,0,1)+IF(J192=0,0,1))</f>
        <v>1273.645</v>
      </c>
      <c r="K193" s="34"/>
      <c r="L193" s="34">
        <f>(L24+L43+L62+L81+L99+L118+L137+L155+L174+L192)/(IF(L24=0,0,1)+IF(L43=0,0,1)+IF(L62=0,0,1)+IF(L81=0,0,1)+IF(L99=0,0,1)+IF(L118=0,0,1)+IF(L137=0,0,1)+IF(L155=0,0,1)+IF(L174=0,0,1)+IF(L192=0,0,1))</f>
        <v>152</v>
      </c>
    </row>
  </sheetData>
  <mergeCells count="15">
    <mergeCell ref="C62:D62"/>
    <mergeCell ref="C81:D81"/>
    <mergeCell ref="C99:D99"/>
    <mergeCell ref="C24:D24"/>
    <mergeCell ref="C193:E193"/>
    <mergeCell ref="C192:D192"/>
    <mergeCell ref="C118:D118"/>
    <mergeCell ref="C137:D137"/>
    <mergeCell ref="C155:D155"/>
    <mergeCell ref="C174:D174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2024-01-21T14:04:08Z</dcterms:modified>
</cp:coreProperties>
</file>